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I:\Risk Management\Pillar 3 Risk Disclosures\2020\EBA töflur\Q1 2020\"/>
    </mc:Choice>
  </mc:AlternateContent>
  <bookViews>
    <workbookView xWindow="0" yWindow="0" windowWidth="24320" windowHeight="11130" activeTab="1"/>
  </bookViews>
  <sheets>
    <sheet name="Disclaimer" sheetId="3" r:id="rId1"/>
    <sheet name="Index" sheetId="5" r:id="rId2"/>
    <sheet name="EU OV1" sheetId="1" r:id="rId3"/>
    <sheet name="OFD" sheetId="2" r:id="rId4"/>
  </sheets>
  <externalReferences>
    <externalReference r:id="rId5"/>
  </externalReference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D78" i="2" l="1"/>
  <c r="C79" i="2"/>
  <c r="C78" i="2"/>
  <c r="C60" i="2"/>
  <c r="C59" i="2"/>
  <c r="C91" i="2" l="1"/>
  <c r="C102" i="2"/>
  <c r="C67" i="2" l="1"/>
  <c r="C41" i="2"/>
  <c r="C47" i="2"/>
  <c r="C7" i="2" l="1"/>
  <c r="C8" i="2"/>
  <c r="C6" i="2" l="1"/>
  <c r="F19" i="1" l="1"/>
  <c r="F16" i="1"/>
  <c r="F17" i="1"/>
  <c r="F13" i="1"/>
  <c r="F14" i="1"/>
  <c r="F10" i="1"/>
  <c r="F9" i="1"/>
  <c r="F8" i="1"/>
  <c r="F7" i="1"/>
  <c r="F6" i="1"/>
</calcChain>
</file>

<file path=xl/sharedStrings.xml><?xml version="1.0" encoding="utf-8"?>
<sst xmlns="http://schemas.openxmlformats.org/spreadsheetml/2006/main" count="164" uniqueCount="149">
  <si>
    <t>Credit risk (excluding CCR)</t>
  </si>
  <si>
    <t>CCR</t>
  </si>
  <si>
    <t>Settlement risk</t>
  </si>
  <si>
    <t>Securitisation exposures in the banking book (after the cap)</t>
  </si>
  <si>
    <t>Market risk</t>
  </si>
  <si>
    <t>Large exposures</t>
  </si>
  <si>
    <t>Operational risk</t>
  </si>
  <si>
    <t>Amounts below the thresholds for deduction (subject to 250% risk weight)</t>
  </si>
  <si>
    <t>Total</t>
  </si>
  <si>
    <t>Common Equity Tier 1 capital: instruments and reserves</t>
  </si>
  <si>
    <t>Capital instruments and the related share premium accounts</t>
  </si>
  <si>
    <t>Retained earnings</t>
  </si>
  <si>
    <t>Accumulated other comprehensive income (and any other reserves)</t>
  </si>
  <si>
    <t>Funds for general banking risk</t>
  </si>
  <si>
    <t>3a</t>
  </si>
  <si>
    <t>Amount of qualifying items referred to in Article 484 (3) and the related share premium accounts subject to phase out from CET1</t>
  </si>
  <si>
    <t>Public sector capital injections grandfathered until 1 january 2018</t>
  </si>
  <si>
    <t>Minority interests (amount allowed in consolidated CET1)</t>
  </si>
  <si>
    <t>Independently reviewed interim profits net of any foreseeable charge or dividend</t>
  </si>
  <si>
    <t>5a</t>
  </si>
  <si>
    <t>Common Equity Tier 1 (CET1) capital before regulatory adjustments</t>
  </si>
  <si>
    <t>Common Equity Tier 1 (CET1) capital: regulatory adjustments</t>
  </si>
  <si>
    <t>Additional value adjustments (negative amount)</t>
  </si>
  <si>
    <t>Intangible assets (net of related tax liability) (negative amount)</t>
  </si>
  <si>
    <t>Empty set in the EU</t>
  </si>
  <si>
    <t>Deferred tax assets that rely on future profitability excluding those arising from temporary difference (net of related tax liability where the conditions in Article 38 (3) are met) (negative amount)</t>
  </si>
  <si>
    <t>Fair value reserves related to gains or losses on cash flow hedges</t>
  </si>
  <si>
    <t>Negative amounts resulting from the calculation of expected loss amounts</t>
  </si>
  <si>
    <t>Any increase in equity that results from securitised assets (negative amount)</t>
  </si>
  <si>
    <t>Gains or losses on liabilities valued at fair value resulting from changes in own credit standing</t>
  </si>
  <si>
    <t>Defined-benefit pension fund assets (negative amount)</t>
  </si>
  <si>
    <t>Direct and indirect holdings by an institution of own CET1 instruments (negative amount)</t>
  </si>
  <si>
    <t>Direct, indirect and synthetic holdings of the CET1 instruments of financial sector entities where those entities have reciprocal cross holdings with the institution designed to inflate artificially the own funds of the institution (negatvie amount)</t>
  </si>
  <si>
    <t xml:space="preserve">Direct, indirect and synthetic holdings of the CET1 instruments of financial sector entities where the institution does not have a significant investment in those entities (amount above 10% threshold and net of eligible short positions) (negative amount) </t>
  </si>
  <si>
    <t xml:space="preserve">Direct, indirect and synthetic holdings of the CET1 instruments of financial sector entities where the institution has a significant investment in those entities (amount above 10% threshold and net of eligible short positions) (negative amount) </t>
  </si>
  <si>
    <t>Exposure amount of the following items which qualify for a RW of 1250%, where the institution opts for the deduction alternative</t>
  </si>
  <si>
    <t>20a</t>
  </si>
  <si>
    <t>Deferred tax assets arising from temporary difference (amount above 10% percent threshold, net of related tax liability where the conditions in Article 38  (3) are met) (negative amount)</t>
  </si>
  <si>
    <t>Amount exceeding the 15% threshold (negative amount)</t>
  </si>
  <si>
    <t>Losses for the current financial year (negative amount)</t>
  </si>
  <si>
    <t>25a</t>
  </si>
  <si>
    <t>Foreseeable tax charges relating to CET1 items (negative amount)</t>
  </si>
  <si>
    <t>25b</t>
  </si>
  <si>
    <t>Regulatory adjustments applied to Common Equity Tier 1 in respect of amounts subject to pre-CRR treatment</t>
  </si>
  <si>
    <t>Regulatory adjustments relating to unrealised gains and losses pursuant to Articles 467 and 468</t>
  </si>
  <si>
    <t>26a</t>
  </si>
  <si>
    <t>Amount to be deducted from or added to Common Equity Tier 1 capital with regard to additional filters and deductions required pre CRR</t>
  </si>
  <si>
    <t>26b</t>
  </si>
  <si>
    <t>Qualifying AT1 deductions that exceeds the AT1 capital of the institution (negative amount)</t>
  </si>
  <si>
    <t>Total regulatory adjustments to Common Equity Tier 1 (CET1)</t>
  </si>
  <si>
    <t>Common Equity Tier 1  (CET1) capital</t>
  </si>
  <si>
    <t>Additional Tier 1 (AT1) capital: instruments</t>
  </si>
  <si>
    <t>Amount of qualifying items referred to in Article 484 (4) and the related share premium accounts subject to phase out from AT1</t>
  </si>
  <si>
    <t xml:space="preserve">Qualifying Tier 1 capital included in consolidated AT1 capital (including minority interest not included in row 5) issued by subsidiaries and held by third parties </t>
  </si>
  <si>
    <t>Additional Tier 1 (AT1) capital before regulatory adjustments</t>
  </si>
  <si>
    <t>Additional Tier 1 (AT1) capital: regulatory adjustments</t>
  </si>
  <si>
    <t>Direct and indirect holdings by an institution of own AT1 instruments (negative amount)</t>
  </si>
  <si>
    <t>Holdings of the AT1 instruments of financial sector entities where those entities have reciprocal cross holdings with the institution designed to inflate artificially the own funds of the institution (negative amount)</t>
  </si>
  <si>
    <t xml:space="preserve">Direct, indirect and synthetic holdings of the AT1 instruments of financial sector entities where the institution does not have a significant investment in those entities (amount above 10% threshold and net of eligible short positions) (negative amount) </t>
  </si>
  <si>
    <t xml:space="preserve">Direct, indirect and synthetic holdings of the AT1 instruments of financial sector entities where the institution has a significant investment in those entities (amount above 10% threshold and net of eligible short positions) (negative amount) </t>
  </si>
  <si>
    <t>Regulatory adjustments applied to Additional Tier 1 capital in respect of amounts subject to pre-CRR treatment and transitional treatments subject to phase-out as prescribed in Regulation (EU) No 585/2013 (ie. CRR residual amounts)</t>
  </si>
  <si>
    <t>Residual amounts deducted from Additional Tier 1 capital with regard to deduction from Common Equity Tier 1 capital during the transitional period pursuant to article 472 of Regulation (EU) No 575/2013</t>
  </si>
  <si>
    <t>41a</t>
  </si>
  <si>
    <t>Residual amounts deducted from Additional Tier 1 capital with regard to deduction from Tier 2 capital during the transitional period pursuant to article 475 of Regulation (EU) No 575/2013</t>
  </si>
  <si>
    <t>41b</t>
  </si>
  <si>
    <t>Amounts to be deducted from added to Additional Tier 1 capital with regard to additional filters and deductions required pre- CRR</t>
  </si>
  <si>
    <t>41c</t>
  </si>
  <si>
    <t>Qualifying T2 deductions that exceed the T2 capital of the institution (negative amount)</t>
  </si>
  <si>
    <t>Total regulatory adjustments to Additional Tier 1 (AT1) capital</t>
  </si>
  <si>
    <t>Additional Tier 1 (AT1) capital</t>
  </si>
  <si>
    <t>Tier 1 capital (T1 = CET1 + AT1)</t>
  </si>
  <si>
    <t>Tier 2 (T2) capital: instruments and provisions</t>
  </si>
  <si>
    <t>Amount of qualifying items referred to in Article 484 (5) and the related share premium accounts subject to phase out from T2</t>
  </si>
  <si>
    <t>Qualifying own funds instruments included in consolidated T2 capital (including minority interest and AT1 instruments not included in rows 5 or 34) issued by subsidiaries and held by third party</t>
  </si>
  <si>
    <t>Credit risk adjustments</t>
  </si>
  <si>
    <t xml:space="preserve">Tier 2 (T2) capital before regulatory adjustment </t>
  </si>
  <si>
    <t>Tier 2 (T2) capital: regulatory adjustments</t>
  </si>
  <si>
    <t>Direct and indirect holdings by an institution of own T2 instruments and subordinated loans (negative amount)</t>
  </si>
  <si>
    <t>Holdings of the T2 instruments and subordinated loans of financial sector entities where those entities have reciprocal cross holdings with the institutions designed to inflate artificially the own funds of the institution (negative amount)</t>
  </si>
  <si>
    <t>Direct, indirect and synthetic holdings of the T2 instruments and subordinated loans of financial sector entities where the institution does not have a significant investment in those entities (amount above 10% threshold and net of eligible short positions) (negative amount)</t>
  </si>
  <si>
    <t>Direct, indirect and synthetic holdings of the T2 instruments and subordinated loans of financial sector entities where the institution has a significant investment in those entities (net of eligible short positions) (negative amounts)</t>
  </si>
  <si>
    <t>Regulatory adjustments applied to tier 2 in respect of amounts subject to pre-CRR treatment and transitional treatments subject to phase out as prescribed in Regulation (EU) No 575/2013 (i.e. CRR residual amounts)</t>
  </si>
  <si>
    <t>Residual amounts deducted from Tier 2 capital with regard to deduction from Common Equity Tier 1 capital during the transitional period pursuant to article 472 of Regulation (EU) No 575/2013</t>
  </si>
  <si>
    <t>56a</t>
  </si>
  <si>
    <t>Residual amounts deducted from Tier 2 capital with regard to deduction from Additional Tier 1 capital during the transitional period pursuant to article 475 of Regulation (EU) No 575/2013</t>
  </si>
  <si>
    <t>56b</t>
  </si>
  <si>
    <t>Amounts to be deducted from or added to Tier 2 capital with regard to additional filters and deductions required pre- CRR</t>
  </si>
  <si>
    <t>56c</t>
  </si>
  <si>
    <t>Total regulatory adjustments to Tier 2 (T2) capital</t>
  </si>
  <si>
    <t>Tier 2 (T2) capital</t>
  </si>
  <si>
    <t>Total capital (TC = T1 + T2)</t>
  </si>
  <si>
    <t>Risk weighted assets in respect of amounts subject to pre-CRR treatment and transitional treatments subject to phase out as prescribed in Regulation (EU) No 575/2013 (i.e. CRR residual amount)</t>
  </si>
  <si>
    <t>59a</t>
  </si>
  <si>
    <t>Total risk-weighted assets</t>
  </si>
  <si>
    <t>Capital ratios and buffers</t>
  </si>
  <si>
    <t>Common Equity Tier 1 (as a percentage of total risk exposure amount)</t>
  </si>
  <si>
    <t>Tier 1 (as a percentage of total risk exposure amount)</t>
  </si>
  <si>
    <t>Total capital (as a percentage of total risk exposure amount)</t>
  </si>
  <si>
    <t>Institution specific buffer requirement (CET1 requirement in accordance with article 92 (1) (a) plus capital conservation and countercyclical buffer requirements plus a systemic risk buffer, plus systemically important institution buffer expressed as a percentage of total risk exposure amount)</t>
  </si>
  <si>
    <t xml:space="preserve">     of which: capital conservation buffer requirement</t>
  </si>
  <si>
    <t xml:space="preserve">     of which: countercyclical buffer requirement</t>
  </si>
  <si>
    <t xml:space="preserve">     of which: systemic risk buffer requirement</t>
  </si>
  <si>
    <t xml:space="preserve">     of which: Global Systemically Important Institution (G-SII) or Other Systemically Important Institution (O-SII) buffer</t>
  </si>
  <si>
    <t>67a</t>
  </si>
  <si>
    <t>Common Equity Tier 1 available to meet buffers (as a percentage of risk exposure amount) 2)</t>
  </si>
  <si>
    <t>[non-relevant in EU regulation]</t>
  </si>
  <si>
    <t>Amounts below the thresholds for deduction (before risk-weighting)</t>
  </si>
  <si>
    <t>Direct and indirect holdings of the capital of financial sector entities where the institution does not have a significant investment in those entities (amount below 10% threshold and net of eligible short positions</t>
  </si>
  <si>
    <t>Direct and indirect holdings of the CET1 instruments of financial sector entities where the institution has a significant investment in those entities (amount below 10% threshold and net of eligible short positions</t>
  </si>
  <si>
    <t>Deferred tax assets arising from temporary difference (amount below 10% threshold, net of related tax liability where the conditions in Article 38  (3) are met)</t>
  </si>
  <si>
    <t>Applicable caps on the inclusion of provisions in Tier 2</t>
  </si>
  <si>
    <t>Credit risk adjustments included in T2 in respect of exposures subject to standardized approach (prior to the application of the cap)</t>
  </si>
  <si>
    <t>Cap on inclusion of credit risk adjustments in T2 under standardized approach</t>
  </si>
  <si>
    <t>Credit risk adjustments included in T2 in respect of exposures subject to internal rating-based approach (prior to the application of the cap)</t>
  </si>
  <si>
    <t>Cap for inclusion of credit risk adjustments in T2 under internal ratings-based approach</t>
  </si>
  <si>
    <t>Capital instruments subject to phase-out arrangements (only applicable between 1 Jan 2014 and 1 Jan 2022)</t>
  </si>
  <si>
    <t>Current cap on CET1 instruments subject to phase-out arrangements</t>
  </si>
  <si>
    <t>Amount excluded from CET1 due to cap (excess over cap after redemptions and maturities)</t>
  </si>
  <si>
    <t>Current cap on AT1 instruments subject to phase-out arrangements</t>
  </si>
  <si>
    <t>Amount excluded from AT1 due to cap (excess over cap after redemptions and maturities)</t>
  </si>
  <si>
    <t>Current cap on T2 instruments subject to phase-out arrangements</t>
  </si>
  <si>
    <t>Amount excluded from T2 due to cap (excess over cap after redemptions and maturities)</t>
  </si>
  <si>
    <t>[ISK m]</t>
  </si>
  <si>
    <t>EU OV1: Overview of REAs</t>
  </si>
  <si>
    <t>REAs</t>
  </si>
  <si>
    <t>OFD: Own funds disclosure according to Article 5 in EU Regulation No 1423/2013</t>
  </si>
  <si>
    <t>By accepting this document you agree to be bound by the foregoing instructions and limitations.</t>
  </si>
  <si>
    <t>Due to rounding, numbers in the disclosures may not add up precisely to the totals provided and percentages may not precisely reflect the absolute figures.</t>
  </si>
  <si>
    <t>Some information may be based on assumptions or market conditions and may change without notice. Accordingly, no representation or warranty, express or implied, is made as to the fairness, accuracy, completeness or correctness of the information, forecasts, opinions and expectations contained in this document and no reliance should be placed on such information, forecasts, opinions and expectations. To the extent permitted by law, none of Arion Bank or any of their affiliates or advisers, any of their respective directors, officers or employees, or any other person, accepts any liability whatsoever for any loss howsoever arising from any use of this document or its contents or otherwise arising in connection with this document.</t>
  </si>
  <si>
    <t>The information relating to Arion Bank, its subsidiaries and associates and their respective businesses and assets contained in, or used in preparing, this document has not been verified or audited. Further, this document does not purport to provide a complete description of the matters to which it relates.</t>
  </si>
  <si>
    <t>This document has been prepared for information purposes only and should not be relied upon, or form the basis of any action or decision, by any person. Nothing in this document is, nor shall be relied on as, a promise or representation as to the future. In supplying this document, Arion Bank does not undertake any obligation to provide the recipient with access to any additional information or to update this document or to correct any inaccuracies herein which may become apparent.</t>
  </si>
  <si>
    <t>Disclaimer</t>
  </si>
  <si>
    <t>Capital Management</t>
  </si>
  <si>
    <t>EU OV1</t>
  </si>
  <si>
    <t>Overview of REAs</t>
  </si>
  <si>
    <t>OFD</t>
  </si>
  <si>
    <t>Own funds disclosure (OFD) according to Article 5 in EU Regulation No. 1423/2013</t>
  </si>
  <si>
    <t>Q1 2020</t>
  </si>
  <si>
    <t xml:space="preserve">Arion Bank's Additional Pillar 3 Risk Disclosures Q1 2020 </t>
  </si>
  <si>
    <t>Figures are in ISK millions</t>
  </si>
  <si>
    <t>Minimum capital requirements</t>
  </si>
  <si>
    <t>Index</t>
  </si>
  <si>
    <t>Q4 2019</t>
  </si>
  <si>
    <t xml:space="preserve">   of which the standardized approach</t>
  </si>
  <si>
    <t xml:space="preserve">   of which mark to market</t>
  </si>
  <si>
    <t xml:space="preserve">   of which CVA</t>
  </si>
  <si>
    <t xml:space="preserve">   of which standardized approach</t>
  </si>
  <si>
    <t>Comment</t>
  </si>
  <si>
    <t>The Group's capital adequacy ratio at 31 March 2020 was 27.5% and CET1 ratio 22.5%. The Group‘s own funds increased by ISK 23.3 billion from year-end 2019, primarily due to the issuance of a USD 100 million Additional Tier 1 capital instrument in February 2020, and as a result of management‘s decision to propose a postponement of the Bank‘s planned equity reduction in light of the COVID19 pandemic, which effectively reintroduces the foreseeable dividend at year-end 2019 as loss absorbing capital. This increase in own funds is however partly offset by negative earnings in the first quarter, which is primarily due to negative net financial income and increased impairments as a result of worsening economic outlook.</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</si>
</sst>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0.0%"/>
    <numFmt numFmtId="165" formatCode="0.0"/>
  </numFmts>
  <fonts count="21" x14ac:knownFonts="1">
    <font>
      <sz val="11"/>
      <color theme="1"/>
      <name val="Calibri"/>
      <family val="2"/>
      <scheme val="minor"/>
    </font>
    <font>
      <sz val="11"/>
      <color theme="1"/>
      <name val="Calibri"/>
      <family val="2"/>
      <scheme val="minor"/>
    </font>
    <font>
      <sz val="11"/>
      <color rgb="FF9C6500"/>
      <name val="Calibri"/>
      <family val="2"/>
      <scheme val="minor"/>
    </font>
    <font>
      <b/>
      <sz val="10"/>
      <color theme="1"/>
      <name val="Calibri"/>
      <family val="2"/>
      <scheme val="minor"/>
    </font>
    <font>
      <sz val="10"/>
      <color theme="1"/>
      <name val="Calibri"/>
      <family val="2"/>
      <scheme val="minor"/>
    </font>
    <font>
      <i/>
      <sz val="10"/>
      <color theme="1"/>
      <name val="Calibri"/>
      <family val="2"/>
      <scheme val="minor"/>
    </font>
    <font>
      <b/>
      <sz val="11"/>
      <color theme="1"/>
      <name val="Calibri"/>
      <family val="2"/>
      <scheme val="minor"/>
    </font>
    <font>
      <sz val="9"/>
      <color theme="1"/>
      <name val="Calibri"/>
      <family val="2"/>
      <scheme val="minor"/>
    </font>
    <font>
      <sz val="10"/>
      <name val="Arial"/>
      <family val="2"/>
    </font>
    <font>
      <b/>
      <sz val="10"/>
      <color theme="0"/>
      <name val="Calibri"/>
      <family val="2"/>
      <scheme val="minor"/>
    </font>
    <font>
      <b/>
      <sz val="10"/>
      <color rgb="FF005FAC"/>
      <name val="Calibri"/>
      <family val="2"/>
      <scheme val="minor"/>
    </font>
    <font>
      <b/>
      <sz val="11"/>
      <color rgb="FF0B45E6"/>
      <name val="Calibri"/>
      <family val="2"/>
      <scheme val="minor"/>
    </font>
    <font>
      <u/>
      <sz val="11"/>
      <color theme="10"/>
      <name val="Calibri"/>
      <family val="2"/>
      <scheme val="minor"/>
    </font>
    <font>
      <u/>
      <sz val="10"/>
      <color theme="10"/>
      <name val="Calibri"/>
      <family val="2"/>
      <scheme val="minor"/>
    </font>
    <font>
      <sz val="8.5"/>
      <name val="Calibri"/>
      <family val="2"/>
      <scheme val="minor"/>
    </font>
    <font>
      <b/>
      <sz val="15"/>
      <color rgb="FF0B45E6"/>
      <name val="Calibri"/>
      <family val="2"/>
      <scheme val="minor"/>
    </font>
    <font>
      <i/>
      <sz val="10"/>
      <color rgb="FF0B45E6"/>
      <name val="Calibri"/>
      <family val="2"/>
      <scheme val="minor"/>
    </font>
    <font>
      <b/>
      <sz val="10"/>
      <color rgb="FF0B45E6"/>
      <name val="Calibri"/>
      <family val="2"/>
    </font>
    <font>
      <b/>
      <sz val="10"/>
      <color rgb="FFE9E9E9"/>
      <name val="Calibri"/>
      <family val="2"/>
      <scheme val="minor"/>
    </font>
    <font>
      <sz val="10"/>
      <color rgb="FF0B45E6"/>
      <name val="Calibri"/>
      <family val="2"/>
      <scheme val="minor"/>
    </font>
    <font>
      <b/>
      <sz val="10"/>
      <color rgb="FF0B45E6"/>
      <name val="Calibri"/>
      <family val="2"/>
      <scheme val="minor"/>
    </font>
  </fonts>
  <fills count="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0B45E6"/>
        <bgColor indexed="64"/>
      </patternFill>
    </fill>
    <fill>
      <patternFill patternType="solid">
        <fgColor rgb="FFE9E9E9"/>
        <bgColor indexed="64"/>
      </patternFill>
    </fill>
    <fill>
      <patternFill patternType="solid">
        <fgColor rgb="FFD3D3D3"/>
        <bgColor indexed="64"/>
      </patternFill>
    </fill>
    <fill>
      <patternFill patternType="solid">
        <fgColor rgb="FFE9E9E9"/>
        <bgColor rgb="FF000000"/>
      </patternFill>
    </fill>
  </fills>
  <borders count="4">
    <border>
      <left/>
      <right/>
      <top/>
      <bottom/>
      <diagonal/>
    </border>
    <border>
      <left/>
      <right/>
      <top/>
      <bottom style="medium">
        <color rgb="FF0B45E6"/>
      </bottom>
      <diagonal/>
    </border>
    <border>
      <left/>
      <right/>
      <top/>
      <bottom style="thin">
        <color rgb="FF0B45E6"/>
      </bottom>
      <diagonal/>
    </border>
    <border>
      <left/>
      <right/>
      <top style="thin">
        <color rgb="FF0B45E6"/>
      </top>
      <bottom style="thin">
        <color rgb="FF0B45E6"/>
      </bottom>
      <diagonal/>
    </border>
  </borders>
  <cellStyleXfs count="6">
    <xf numFmtId="0" fontId="0" fillId="0" borderId="0"/>
    <xf numFmtId="9" fontId="1" fillId="0" borderId="0" applyFont="0" applyFill="0" applyBorder="0" applyAlignment="0" applyProtection="0"/>
    <xf numFmtId="0" fontId="2" fillId="2" borderId="0" applyNumberFormat="0" applyBorder="0" applyAlignment="0" applyProtection="0"/>
    <xf numFmtId="0" fontId="8" fillId="0" borderId="0"/>
    <xf numFmtId="0" fontId="12" fillId="0" borderId="0" applyNumberFormat="0" applyFill="0" applyBorder="0" applyAlignment="0" applyProtection="0"/>
    <xf numFmtId="0" fontId="14" fillId="0" borderId="0">
      <alignment horizontal="left"/>
    </xf>
  </cellStyleXfs>
  <cellXfs count="113">
    <xf numFmtId="0" fontId="0" fillId="0" borderId="0" xfId="0"/>
    <xf numFmtId="0" fontId="3" fillId="0" borderId="0" xfId="0" applyFont="1"/>
    <xf numFmtId="0" fontId="4" fillId="0" borderId="0" xfId="0" applyFont="1"/>
    <xf numFmtId="0" fontId="3" fillId="0" borderId="0" xfId="0" applyFont="1" applyBorder="1"/>
    <xf numFmtId="0" fontId="4" fillId="0" borderId="0" xfId="0" applyFont="1" applyBorder="1"/>
    <xf numFmtId="3" fontId="4" fillId="0" borderId="0" xfId="0" applyNumberFormat="1" applyFont="1" applyBorder="1"/>
    <xf numFmtId="164" fontId="4" fillId="0" borderId="0" xfId="1" applyNumberFormat="1" applyFont="1" applyBorder="1"/>
    <xf numFmtId="164" fontId="5" fillId="0" borderId="0" xfId="1" applyNumberFormat="1" applyFont="1" applyBorder="1"/>
    <xf numFmtId="10" fontId="5" fillId="0" borderId="0" xfId="1" applyNumberFormat="1" applyFont="1" applyBorder="1"/>
    <xf numFmtId="9" fontId="5" fillId="0" borderId="0" xfId="1" applyNumberFormat="1" applyFont="1" applyBorder="1"/>
    <xf numFmtId="164" fontId="5" fillId="0" borderId="0" xfId="1" applyNumberFormat="1" applyFont="1" applyBorder="1" applyAlignment="1">
      <alignment horizontal="right"/>
    </xf>
    <xf numFmtId="165" fontId="4" fillId="0" borderId="0" xfId="1" applyNumberFormat="1" applyFont="1" applyBorder="1"/>
    <xf numFmtId="3" fontId="4" fillId="0" borderId="0" xfId="0" applyNumberFormat="1" applyFont="1"/>
    <xf numFmtId="0" fontId="4" fillId="0" borderId="0" xfId="0" applyFont="1" applyAlignment="1">
      <alignment wrapText="1"/>
    </xf>
    <xf numFmtId="164" fontId="4" fillId="0" borderId="0" xfId="0" applyNumberFormat="1" applyFont="1"/>
    <xf numFmtId="1" fontId="4" fillId="0" borderId="0" xfId="0" applyNumberFormat="1" applyFont="1" applyAlignment="1">
      <alignment horizontal="left"/>
    </xf>
    <xf numFmtId="1" fontId="4" fillId="0" borderId="0" xfId="0" applyNumberFormat="1" applyFont="1" applyAlignment="1">
      <alignment horizontal="left" vertical="top"/>
    </xf>
    <xf numFmtId="0" fontId="4" fillId="0" borderId="0" xfId="0" applyFont="1" applyAlignment="1">
      <alignment vertical="top" wrapText="1"/>
    </xf>
    <xf numFmtId="0" fontId="1" fillId="3" borderId="0" xfId="0" applyFont="1" applyFill="1"/>
    <xf numFmtId="0" fontId="0" fillId="3" borderId="0" xfId="0" applyFill="1"/>
    <xf numFmtId="0" fontId="0" fillId="0" borderId="0" xfId="0" applyAlignment="1">
      <alignment horizontal="center"/>
    </xf>
    <xf numFmtId="0" fontId="7" fillId="3" borderId="0" xfId="0" applyFont="1" applyFill="1"/>
    <xf numFmtId="0" fontId="6" fillId="3" borderId="0" xfId="0" applyFont="1" applyFill="1"/>
    <xf numFmtId="0" fontId="9" fillId="3" borderId="0" xfId="3" applyFont="1" applyFill="1" applyBorder="1" applyAlignment="1">
      <alignment horizontal="right"/>
    </xf>
    <xf numFmtId="0" fontId="9" fillId="3" borderId="0" xfId="3" applyFont="1" applyFill="1" applyBorder="1"/>
    <xf numFmtId="0" fontId="0" fillId="3" borderId="0" xfId="0" applyFont="1" applyFill="1"/>
    <xf numFmtId="0" fontId="9" fillId="3" borderId="0" xfId="3" applyFont="1" applyFill="1" applyBorder="1" applyAlignment="1">
      <alignment horizontal="left"/>
    </xf>
    <xf numFmtId="0" fontId="11" fillId="3" borderId="1" xfId="0" applyFont="1" applyFill="1" applyBorder="1" applyAlignment="1">
      <alignment vertical="center"/>
    </xf>
    <xf numFmtId="0" fontId="0" fillId="0" borderId="0" xfId="0" applyFont="1" applyAlignment="1">
      <alignment vertical="center"/>
    </xf>
    <xf numFmtId="0" fontId="0" fillId="0" borderId="0" xfId="0" applyAlignment="1">
      <alignment vertical="center"/>
    </xf>
    <xf numFmtId="0" fontId="1" fillId="3" borderId="0" xfId="0" applyFont="1" applyFill="1" applyAlignment="1">
      <alignment vertical="center"/>
    </xf>
    <xf numFmtId="0" fontId="13" fillId="3" borderId="0" xfId="4" applyFont="1" applyFill="1" applyAlignment="1">
      <alignment horizontal="left" vertical="center"/>
    </xf>
    <xf numFmtId="0" fontId="4" fillId="3" borderId="0" xfId="0" applyFont="1" applyFill="1" applyAlignment="1"/>
    <xf numFmtId="0" fontId="4" fillId="0" borderId="0" xfId="0" applyFont="1" applyFill="1"/>
    <xf numFmtId="0" fontId="0" fillId="0" borderId="0" xfId="0" applyAlignment="1"/>
    <xf numFmtId="0" fontId="1" fillId="3" borderId="0" xfId="0" applyFont="1" applyFill="1" applyAlignment="1"/>
    <xf numFmtId="0" fontId="4" fillId="0" borderId="0" xfId="0" applyFont="1" applyAlignment="1"/>
    <xf numFmtId="0" fontId="4" fillId="3" borderId="0" xfId="0" applyFont="1" applyFill="1" applyAlignment="1">
      <alignment horizontal="left"/>
    </xf>
    <xf numFmtId="0" fontId="4" fillId="3" borderId="1" xfId="0" applyFont="1" applyFill="1" applyBorder="1" applyAlignment="1">
      <alignment horizontal="left"/>
    </xf>
    <xf numFmtId="0" fontId="0" fillId="3" borderId="1" xfId="0" applyFill="1" applyBorder="1" applyAlignment="1"/>
    <xf numFmtId="0" fontId="0" fillId="3" borderId="0" xfId="0" applyFont="1" applyFill="1" applyAlignment="1"/>
    <xf numFmtId="0" fontId="7" fillId="3" borderId="0" xfId="0" applyFont="1" applyFill="1" applyAlignment="1">
      <alignment horizontal="left"/>
    </xf>
    <xf numFmtId="0" fontId="10" fillId="5" borderId="0" xfId="3" applyFont="1" applyFill="1" applyBorder="1"/>
    <xf numFmtId="0" fontId="9" fillId="5" borderId="0" xfId="3" applyFont="1" applyFill="1" applyBorder="1" applyAlignment="1">
      <alignment horizontal="right"/>
    </xf>
    <xf numFmtId="0" fontId="16" fillId="3" borderId="0" xfId="0" applyFont="1" applyFill="1"/>
    <xf numFmtId="0" fontId="17" fillId="7" borderId="0" xfId="2" applyFont="1" applyFill="1" applyBorder="1"/>
    <xf numFmtId="0" fontId="18" fillId="4" borderId="0" xfId="4" applyFont="1" applyFill="1" applyAlignment="1">
      <alignment horizontal="center" vertical="center"/>
    </xf>
    <xf numFmtId="0" fontId="17" fillId="7" borderId="0" xfId="2" applyFont="1" applyFill="1" applyBorder="1" applyAlignment="1">
      <alignment horizontal="center" wrapText="1"/>
    </xf>
    <xf numFmtId="0" fontId="17" fillId="7" borderId="3" xfId="2" applyFont="1" applyFill="1" applyBorder="1" applyAlignment="1">
      <alignment horizontal="right" vertical="center" wrapText="1"/>
    </xf>
    <xf numFmtId="0" fontId="17" fillId="7" borderId="0" xfId="2" applyFont="1" applyFill="1" applyBorder="1" applyAlignment="1">
      <alignment horizontal="right" vertical="center" wrapText="1"/>
    </xf>
    <xf numFmtId="0" fontId="4" fillId="0" borderId="0" xfId="0" applyFont="1" applyBorder="1" applyAlignment="1">
      <alignment horizontal="left"/>
    </xf>
    <xf numFmtId="3" fontId="3" fillId="3" borderId="0" xfId="0" applyNumberFormat="1" applyFont="1" applyFill="1" applyBorder="1" applyAlignment="1">
      <alignment vertical="top"/>
    </xf>
    <xf numFmtId="3" fontId="3" fillId="0" borderId="0" xfId="0" applyNumberFormat="1" applyFont="1" applyBorder="1" applyAlignment="1">
      <alignment vertical="top"/>
    </xf>
    <xf numFmtId="1" fontId="4" fillId="0" borderId="0" xfId="0" applyNumberFormat="1" applyFont="1" applyBorder="1"/>
    <xf numFmtId="3" fontId="4" fillId="3" borderId="0" xfId="0" applyNumberFormat="1" applyFont="1" applyFill="1" applyBorder="1" applyAlignment="1">
      <alignment vertical="top"/>
    </xf>
    <xf numFmtId="3" fontId="4" fillId="0" borderId="0" xfId="0" applyNumberFormat="1" applyFont="1" applyBorder="1" applyAlignment="1">
      <alignment vertical="top"/>
    </xf>
    <xf numFmtId="4" fontId="4" fillId="0" borderId="0" xfId="0" applyNumberFormat="1" applyFont="1" applyBorder="1"/>
    <xf numFmtId="3" fontId="4" fillId="3" borderId="0" xfId="1" applyNumberFormat="1" applyFont="1" applyFill="1" applyBorder="1" applyAlignment="1">
      <alignment vertical="top"/>
    </xf>
    <xf numFmtId="3" fontId="4" fillId="0" borderId="0" xfId="1" applyNumberFormat="1" applyFont="1" applyBorder="1" applyAlignment="1">
      <alignment vertical="top"/>
    </xf>
    <xf numFmtId="164" fontId="4" fillId="3" borderId="0" xfId="1" applyNumberFormat="1" applyFont="1" applyFill="1" applyBorder="1" applyAlignment="1">
      <alignment vertical="top"/>
    </xf>
    <xf numFmtId="164" fontId="4" fillId="0" borderId="0" xfId="1" applyNumberFormat="1" applyFont="1" applyBorder="1" applyAlignment="1">
      <alignment vertical="top"/>
    </xf>
    <xf numFmtId="164" fontId="5" fillId="3" borderId="0" xfId="1" applyNumberFormat="1" applyFont="1" applyFill="1" applyBorder="1" applyAlignment="1">
      <alignment vertical="top"/>
    </xf>
    <xf numFmtId="0" fontId="3" fillId="0" borderId="3" xfId="0" applyFont="1" applyBorder="1" applyAlignment="1">
      <alignment horizontal="left"/>
    </xf>
    <xf numFmtId="0" fontId="3" fillId="0" borderId="3" xfId="0" applyFont="1" applyBorder="1"/>
    <xf numFmtId="3" fontId="3" fillId="3" borderId="3" xfId="0" applyNumberFormat="1" applyFont="1" applyFill="1" applyBorder="1" applyAlignment="1">
      <alignment vertical="top"/>
    </xf>
    <xf numFmtId="3" fontId="3" fillId="0" borderId="3" xfId="0" applyNumberFormat="1" applyFont="1" applyBorder="1" applyAlignment="1">
      <alignment vertical="top"/>
    </xf>
    <xf numFmtId="1" fontId="4" fillId="0" borderId="0" xfId="0" applyNumberFormat="1" applyFont="1" applyBorder="1" applyAlignment="1">
      <alignment horizontal="center"/>
    </xf>
    <xf numFmtId="4" fontId="4" fillId="0" borderId="0" xfId="1" applyNumberFormat="1" applyFont="1" applyBorder="1"/>
    <xf numFmtId="0" fontId="3" fillId="0" borderId="0" xfId="0" applyFont="1" applyFill="1"/>
    <xf numFmtId="1" fontId="19" fillId="5" borderId="0" xfId="0" applyNumberFormat="1" applyFont="1" applyFill="1" applyBorder="1" applyAlignment="1">
      <alignment horizontal="left"/>
    </xf>
    <xf numFmtId="0" fontId="20" fillId="5" borderId="0" xfId="0" applyFont="1" applyFill="1" applyBorder="1"/>
    <xf numFmtId="0" fontId="19" fillId="5" borderId="0" xfId="0" applyFont="1" applyFill="1" applyBorder="1"/>
    <xf numFmtId="0" fontId="20" fillId="7" borderId="2" xfId="2" applyFont="1" applyFill="1" applyBorder="1" applyAlignment="1">
      <alignment horizontal="right" wrapText="1"/>
    </xf>
    <xf numFmtId="0" fontId="3" fillId="0" borderId="0" xfId="0" applyFont="1" applyBorder="1" applyAlignment="1">
      <alignment vertical="top"/>
    </xf>
    <xf numFmtId="3" fontId="4" fillId="3" borderId="0" xfId="0" applyNumberFormat="1" applyFont="1" applyFill="1" applyBorder="1"/>
    <xf numFmtId="1" fontId="4" fillId="0" borderId="0" xfId="0" applyNumberFormat="1" applyFont="1" applyBorder="1" applyAlignment="1">
      <alignment horizontal="left" vertical="top"/>
    </xf>
    <xf numFmtId="0" fontId="4" fillId="0" borderId="0" xfId="0" applyFont="1" applyBorder="1" applyAlignment="1">
      <alignment vertical="top"/>
    </xf>
    <xf numFmtId="1" fontId="4" fillId="0" borderId="0" xfId="1" applyNumberFormat="1" applyFont="1" applyBorder="1" applyAlignment="1">
      <alignment horizontal="left" vertical="top"/>
    </xf>
    <xf numFmtId="1" fontId="3" fillId="0" borderId="3" xfId="0" applyNumberFormat="1" applyFont="1" applyBorder="1" applyAlignment="1">
      <alignment horizontal="left" vertical="top"/>
    </xf>
    <xf numFmtId="0" fontId="3" fillId="0" borderId="3" xfId="0" applyFont="1" applyBorder="1" applyAlignment="1">
      <alignment vertical="top"/>
    </xf>
    <xf numFmtId="0" fontId="3" fillId="0" borderId="0" xfId="0" applyFont="1" applyBorder="1" applyAlignment="1">
      <alignment vertical="center"/>
    </xf>
    <xf numFmtId="0" fontId="4" fillId="0" borderId="0" xfId="0" applyFont="1" applyBorder="1" applyAlignment="1">
      <alignment vertical="top" wrapText="1"/>
    </xf>
    <xf numFmtId="0" fontId="4" fillId="0" borderId="0" xfId="0" applyFont="1" applyBorder="1" applyAlignment="1">
      <alignment horizontal="center"/>
    </xf>
    <xf numFmtId="0" fontId="4" fillId="3" borderId="0" xfId="0" applyFont="1" applyFill="1" applyBorder="1" applyAlignment="1">
      <alignment vertical="top"/>
    </xf>
    <xf numFmtId="0" fontId="4" fillId="0" borderId="0" xfId="0" applyFont="1" applyBorder="1" applyAlignment="1">
      <alignment horizontal="left" vertical="top" wrapText="1"/>
    </xf>
    <xf numFmtId="0" fontId="4" fillId="0" borderId="0" xfId="0" applyFont="1" applyAlignment="1">
      <alignment vertical="top"/>
    </xf>
    <xf numFmtId="0" fontId="4" fillId="3" borderId="0" xfId="0" applyFont="1" applyFill="1" applyAlignment="1">
      <alignment vertical="top"/>
    </xf>
    <xf numFmtId="0" fontId="3" fillId="0" borderId="0" xfId="0" applyFont="1" applyAlignment="1">
      <alignment vertical="top"/>
    </xf>
    <xf numFmtId="0" fontId="3" fillId="3" borderId="3" xfId="0" applyFont="1" applyFill="1" applyBorder="1" applyAlignment="1">
      <alignment vertical="top"/>
    </xf>
    <xf numFmtId="1" fontId="4" fillId="0" borderId="0" xfId="0" applyNumberFormat="1" applyFont="1" applyAlignment="1">
      <alignment horizontal="left" vertical="top" wrapText="1"/>
    </xf>
    <xf numFmtId="0" fontId="4" fillId="3" borderId="0" xfId="0" applyFont="1" applyFill="1" applyAlignment="1">
      <alignment vertical="top" wrapText="1"/>
    </xf>
    <xf numFmtId="0" fontId="3" fillId="3" borderId="0" xfId="0" applyFont="1" applyFill="1" applyAlignment="1">
      <alignment vertical="top"/>
    </xf>
    <xf numFmtId="3" fontId="4" fillId="3" borderId="0" xfId="0" applyNumberFormat="1" applyFont="1" applyFill="1" applyAlignment="1">
      <alignment vertical="top"/>
    </xf>
    <xf numFmtId="1" fontId="3" fillId="0" borderId="2" xfId="0" applyNumberFormat="1" applyFont="1" applyBorder="1" applyAlignment="1">
      <alignment horizontal="left" vertical="top"/>
    </xf>
    <xf numFmtId="0" fontId="3" fillId="0" borderId="2" xfId="0" applyFont="1" applyBorder="1" applyAlignment="1">
      <alignment vertical="top"/>
    </xf>
    <xf numFmtId="3" fontId="3" fillId="3" borderId="2" xfId="0" applyNumberFormat="1" applyFont="1" applyFill="1" applyBorder="1" applyAlignment="1">
      <alignment vertical="top"/>
    </xf>
    <xf numFmtId="164" fontId="4" fillId="3" borderId="0" xfId="0" applyNumberFormat="1" applyFont="1" applyFill="1" applyAlignment="1">
      <alignment vertical="top"/>
    </xf>
    <xf numFmtId="164" fontId="4" fillId="3" borderId="0" xfId="0" applyNumberFormat="1" applyFont="1" applyFill="1" applyAlignment="1">
      <alignment horizontal="right" vertical="top"/>
    </xf>
    <xf numFmtId="1" fontId="4" fillId="0" borderId="2" xfId="0" applyNumberFormat="1" applyFont="1" applyBorder="1" applyAlignment="1">
      <alignment horizontal="left" vertical="top"/>
    </xf>
    <xf numFmtId="0" fontId="4" fillId="0" borderId="2" xfId="0" applyFont="1" applyBorder="1" applyAlignment="1">
      <alignment vertical="top"/>
    </xf>
    <xf numFmtId="0" fontId="4" fillId="3" borderId="2" xfId="0" applyFont="1" applyFill="1" applyBorder="1" applyAlignment="1">
      <alignment vertical="top"/>
    </xf>
    <xf numFmtId="0" fontId="4" fillId="0" borderId="2" xfId="0" applyFont="1" applyBorder="1" applyAlignment="1">
      <alignment vertical="top" wrapText="1"/>
    </xf>
    <xf numFmtId="3" fontId="4" fillId="3" borderId="2" xfId="0" applyNumberFormat="1" applyFont="1" applyFill="1" applyBorder="1" applyAlignment="1">
      <alignment vertical="top"/>
    </xf>
    <xf numFmtId="3" fontId="4" fillId="3" borderId="0" xfId="0" applyNumberFormat="1" applyFont="1" applyFill="1"/>
    <xf numFmtId="164" fontId="4" fillId="3" borderId="0" xfId="0" applyNumberFormat="1" applyFont="1" applyFill="1"/>
    <xf numFmtId="0" fontId="7" fillId="3" borderId="0" xfId="0" applyFont="1" applyFill="1" applyAlignment="1">
      <alignment horizontal="justify" vertical="top" wrapText="1"/>
    </xf>
    <xf numFmtId="0" fontId="15" fillId="5" borderId="0" xfId="3" applyFont="1" applyFill="1" applyBorder="1" applyAlignment="1">
      <alignment horizontal="left" vertical="center" wrapText="1"/>
    </xf>
    <xf numFmtId="0" fontId="15" fillId="6" borderId="0" xfId="3" applyFont="1" applyFill="1" applyBorder="1" applyAlignment="1">
      <alignment horizontal="left" vertical="center" wrapText="1"/>
    </xf>
    <xf numFmtId="0" fontId="17" fillId="7" borderId="0" xfId="2" applyFont="1" applyFill="1" applyBorder="1" applyAlignment="1">
      <alignment horizontal="center" wrapText="1"/>
    </xf>
    <xf numFmtId="0" fontId="17" fillId="7" borderId="2" xfId="2" applyFont="1" applyFill="1" applyBorder="1" applyAlignment="1">
      <alignment horizontal="center" wrapText="1"/>
    </xf>
    <xf numFmtId="0" fontId="17" fillId="7" borderId="2" xfId="2" applyFont="1" applyFill="1" applyBorder="1" applyAlignment="1">
      <alignment horizontal="center" vertical="center" wrapText="1"/>
    </xf>
    <xf numFmtId="0" fontId="5" fillId="0" borderId="0" xfId="0" applyFont="1" applyAlignment="1">
      <alignment horizontal="left" vertical="top" wrapText="1"/>
    </xf>
    <xf numFmtId="0" fontId="20" fillId="5" borderId="0" xfId="0" applyFont="1" applyFill="1" applyBorder="1" applyAlignment="1">
      <alignment horizontal="left"/>
    </xf>
  </cellXfs>
  <cellStyles count="6">
    <cellStyle name="Hyperlink" xfId="4" builtinId="8"/>
    <cellStyle name="Neutral" xfId="2" builtinId="28"/>
    <cellStyle name="Normal" xfId="0" builtinId="0"/>
    <cellStyle name="Normal 10" xfId="3"/>
    <cellStyle name="Percent" xfId="1" builtinId="5"/>
    <cellStyle name="Texti 3" xfId="5"/>
  </cellStyles>
  <dxfs count="0"/>
  <tableStyles count="0" defaultTableStyle="TableStyleMedium2" defaultPivotStyle="PivotStyleLight16"/>
  <colors>
    <mruColors>
      <color rgb="FFFE5B88"/>
      <color rgb="FF0B45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calcChain" Target="calcChain.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Group%20Projects/FI_Risk_Reporting/G&#246;gn%20fr&#225;%20fj&#225;rm&#225;lasvi&#240;i/2020/Q1%202020/Efnahagur%20og%20rekstur/Efnahagur%20&#225;n%20Var&#240;ar%20og%20me&#240;%20Valitor%20Q1%2020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Q1 2020"/>
      <sheetName val="SAPBW_DOWNLOAD"/>
      <sheetName val="Equity án Varðar - ekki uppfært"/>
    </sheetNames>
    <sheetDataSet>
      <sheetData sheetId="0">
        <row r="31">
          <cell r="O31">
            <v>51334</v>
          </cell>
        </row>
        <row r="32">
          <cell r="O32">
            <v>10409</v>
          </cell>
        </row>
        <row r="33">
          <cell r="O33">
            <v>111871</v>
          </cell>
        </row>
      </sheetData>
      <sheetData sheetId="1"/>
      <sheetData sheetId="2"/>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L54"/>
  <sheetViews>
    <sheetView showGridLines="0" workbookViewId="0">
      <selection activeCell="C28" sqref="C28"/>
    </sheetView>
  </sheetViews>
  <sheetFormatPr defaultColWidth="9.1796875" defaultRowHeight="14.5" x14ac:dyDescent="0.35"/>
  <cols>
    <col min="1" max="1" width="44.81640625" style="18" customWidth="1"/>
    <col min="2" max="6" width="9" style="18" customWidth="1"/>
    <col min="7" max="7" width="40.26953125" style="18" customWidth="1"/>
    <col min="8" max="16384" width="9.1796875" style="18"/>
  </cols>
  <sheetData>
    <row r="1" spans="1:12" ht="15.75" customHeight="1" x14ac:dyDescent="0.35">
      <c r="A1" s="106" t="s">
        <v>131</v>
      </c>
      <c r="B1" s="42"/>
      <c r="C1" s="42"/>
      <c r="D1" s="42"/>
      <c r="E1" s="42"/>
      <c r="F1" s="42"/>
      <c r="G1" s="19"/>
    </row>
    <row r="2" spans="1:12" ht="15.75" customHeight="1" x14ac:dyDescent="0.35">
      <c r="A2" s="106"/>
      <c r="B2" s="43"/>
      <c r="C2" s="43"/>
      <c r="D2" s="43"/>
      <c r="E2" s="43"/>
      <c r="F2" s="43"/>
      <c r="G2" s="19"/>
    </row>
    <row r="3" spans="1:12" x14ac:dyDescent="0.35">
      <c r="A3" s="24"/>
      <c r="B3" s="23"/>
      <c r="C3" s="23"/>
      <c r="D3" s="23"/>
      <c r="E3" s="23"/>
      <c r="F3" s="23"/>
      <c r="G3" s="19"/>
    </row>
    <row r="4" spans="1:12" ht="15" customHeight="1" x14ac:dyDescent="0.35">
      <c r="A4" s="105" t="s">
        <v>130</v>
      </c>
      <c r="B4" s="105"/>
      <c r="C4" s="105"/>
      <c r="D4" s="105"/>
      <c r="E4" s="105"/>
      <c r="F4" s="105"/>
      <c r="G4"/>
      <c r="H4"/>
      <c r="I4"/>
      <c r="J4"/>
      <c r="K4"/>
      <c r="L4"/>
    </row>
    <row r="5" spans="1:12" x14ac:dyDescent="0.35">
      <c r="A5" s="105"/>
      <c r="B5" s="105"/>
      <c r="C5" s="105"/>
      <c r="D5" s="105"/>
      <c r="E5" s="105"/>
      <c r="F5" s="105"/>
      <c r="G5"/>
      <c r="H5"/>
      <c r="I5"/>
      <c r="J5"/>
      <c r="K5"/>
      <c r="L5"/>
    </row>
    <row r="6" spans="1:12" x14ac:dyDescent="0.35">
      <c r="A6" s="105"/>
      <c r="B6" s="105"/>
      <c r="C6" s="105"/>
      <c r="D6" s="105"/>
      <c r="E6" s="105"/>
      <c r="F6" s="105"/>
      <c r="G6"/>
      <c r="H6"/>
      <c r="I6"/>
      <c r="J6"/>
      <c r="K6"/>
      <c r="L6"/>
    </row>
    <row r="7" spans="1:12" x14ac:dyDescent="0.35">
      <c r="A7" s="105"/>
      <c r="B7" s="105"/>
      <c r="C7" s="105"/>
      <c r="D7" s="105"/>
      <c r="E7" s="105"/>
      <c r="F7" s="105"/>
      <c r="G7"/>
      <c r="H7"/>
      <c r="I7"/>
      <c r="J7"/>
      <c r="K7"/>
      <c r="L7"/>
    </row>
    <row r="8" spans="1:12" x14ac:dyDescent="0.35">
      <c r="A8" s="105" t="s">
        <v>129</v>
      </c>
      <c r="B8" s="105"/>
      <c r="C8" s="105"/>
      <c r="D8" s="105"/>
      <c r="E8" s="105"/>
      <c r="F8" s="105"/>
      <c r="G8"/>
      <c r="H8"/>
      <c r="I8"/>
      <c r="J8"/>
      <c r="K8"/>
      <c r="L8"/>
    </row>
    <row r="9" spans="1:12" x14ac:dyDescent="0.35">
      <c r="A9" s="105"/>
      <c r="B9" s="105"/>
      <c r="C9" s="105"/>
      <c r="D9" s="105"/>
      <c r="E9" s="105"/>
      <c r="F9" s="105"/>
      <c r="G9"/>
      <c r="H9"/>
      <c r="I9"/>
      <c r="J9"/>
      <c r="K9"/>
      <c r="L9"/>
    </row>
    <row r="10" spans="1:12" x14ac:dyDescent="0.35">
      <c r="A10" s="105"/>
      <c r="B10" s="105"/>
      <c r="C10" s="105"/>
      <c r="D10" s="105"/>
      <c r="E10" s="105"/>
      <c r="F10" s="105"/>
      <c r="G10"/>
      <c r="H10"/>
      <c r="I10"/>
      <c r="J10"/>
      <c r="K10"/>
      <c r="L10"/>
    </row>
    <row r="11" spans="1:12" s="22" customFormat="1" x14ac:dyDescent="0.35">
      <c r="A11" s="105" t="s">
        <v>128</v>
      </c>
      <c r="B11" s="105"/>
      <c r="C11" s="105"/>
      <c r="D11" s="105"/>
      <c r="E11" s="105"/>
      <c r="F11" s="105"/>
      <c r="G11"/>
      <c r="H11"/>
      <c r="I11"/>
      <c r="J11"/>
      <c r="K11"/>
      <c r="L11"/>
    </row>
    <row r="12" spans="1:12" x14ac:dyDescent="0.35">
      <c r="A12" s="105"/>
      <c r="B12" s="105"/>
      <c r="C12" s="105"/>
      <c r="D12" s="105"/>
      <c r="E12" s="105"/>
      <c r="F12" s="105"/>
      <c r="G12"/>
      <c r="H12"/>
      <c r="I12"/>
      <c r="J12"/>
      <c r="K12"/>
      <c r="L12"/>
    </row>
    <row r="13" spans="1:12" x14ac:dyDescent="0.35">
      <c r="A13" s="105"/>
      <c r="B13" s="105"/>
      <c r="C13" s="105"/>
      <c r="D13" s="105"/>
      <c r="E13" s="105"/>
      <c r="F13" s="105"/>
      <c r="G13"/>
      <c r="H13"/>
      <c r="I13"/>
      <c r="J13"/>
      <c r="K13"/>
      <c r="L13"/>
    </row>
    <row r="14" spans="1:12" x14ac:dyDescent="0.35">
      <c r="A14" s="105"/>
      <c r="B14" s="105"/>
      <c r="C14" s="105"/>
      <c r="D14" s="105"/>
      <c r="E14" s="105"/>
      <c r="F14" s="105"/>
      <c r="G14"/>
      <c r="H14"/>
      <c r="I14"/>
      <c r="J14"/>
      <c r="K14"/>
      <c r="L14"/>
    </row>
    <row r="15" spans="1:12" x14ac:dyDescent="0.35">
      <c r="A15" s="105"/>
      <c r="B15" s="105"/>
      <c r="C15" s="105"/>
      <c r="D15" s="105"/>
      <c r="E15" s="105"/>
      <c r="F15" s="105"/>
      <c r="G15"/>
      <c r="H15"/>
      <c r="I15"/>
      <c r="J15"/>
      <c r="K15"/>
      <c r="L15"/>
    </row>
    <row r="16" spans="1:12" x14ac:dyDescent="0.35">
      <c r="A16" s="105"/>
      <c r="B16" s="105"/>
      <c r="C16" s="105"/>
      <c r="D16" s="105"/>
      <c r="E16" s="105"/>
      <c r="F16" s="105"/>
      <c r="G16"/>
      <c r="H16"/>
      <c r="I16"/>
      <c r="J16"/>
      <c r="K16"/>
      <c r="L16"/>
    </row>
    <row r="17" spans="1:12" x14ac:dyDescent="0.35">
      <c r="A17" s="105" t="s">
        <v>127</v>
      </c>
      <c r="B17" s="105"/>
      <c r="C17" s="105"/>
      <c r="D17" s="105"/>
      <c r="E17" s="105"/>
      <c r="F17" s="105"/>
      <c r="G17"/>
      <c r="H17"/>
      <c r="I17"/>
      <c r="J17"/>
      <c r="K17"/>
      <c r="L17"/>
    </row>
    <row r="18" spans="1:12" x14ac:dyDescent="0.35">
      <c r="A18" s="105"/>
      <c r="B18" s="105"/>
      <c r="C18" s="105"/>
      <c r="D18" s="105"/>
      <c r="E18" s="105"/>
      <c r="F18" s="105"/>
      <c r="G18"/>
      <c r="H18"/>
      <c r="I18"/>
      <c r="J18"/>
      <c r="K18"/>
      <c r="L18"/>
    </row>
    <row r="19" spans="1:12" x14ac:dyDescent="0.35">
      <c r="A19" s="21" t="s">
        <v>126</v>
      </c>
      <c r="B19" s="19"/>
      <c r="C19" s="19"/>
      <c r="D19" s="19"/>
      <c r="E19" s="19"/>
      <c r="F19" s="19"/>
      <c r="G19"/>
      <c r="H19"/>
      <c r="I19"/>
      <c r="J19"/>
      <c r="K19"/>
      <c r="L19"/>
    </row>
    <row r="20" spans="1:12" x14ac:dyDescent="0.35">
      <c r="A20" s="105"/>
      <c r="B20" s="105"/>
      <c r="C20" s="105"/>
      <c r="D20" s="105"/>
      <c r="E20" s="105"/>
      <c r="F20" s="105"/>
      <c r="G20"/>
      <c r="H20" s="20"/>
      <c r="I20"/>
      <c r="J20"/>
      <c r="K20"/>
      <c r="L20"/>
    </row>
    <row r="21" spans="1:12" x14ac:dyDescent="0.35">
      <c r="A21" s="105"/>
      <c r="B21" s="105"/>
      <c r="C21" s="105"/>
      <c r="D21" s="105"/>
      <c r="E21" s="105"/>
      <c r="F21" s="105"/>
      <c r="G21"/>
      <c r="H21"/>
      <c r="I21"/>
      <c r="J21"/>
      <c r="K21"/>
      <c r="L21"/>
    </row>
    <row r="22" spans="1:12" x14ac:dyDescent="0.35">
      <c r="A22" s="105"/>
      <c r="B22" s="105"/>
      <c r="C22" s="105"/>
      <c r="D22" s="105"/>
      <c r="E22" s="105"/>
      <c r="F22" s="105"/>
      <c r="G22"/>
      <c r="H22"/>
      <c r="I22"/>
      <c r="J22"/>
      <c r="K22"/>
      <c r="L22"/>
    </row>
    <row r="23" spans="1:12" x14ac:dyDescent="0.35">
      <c r="A23" s="19"/>
      <c r="B23" s="19"/>
      <c r="C23" s="19"/>
      <c r="D23" s="19"/>
      <c r="E23" s="19"/>
      <c r="F23" s="19"/>
      <c r="G23"/>
      <c r="H23"/>
      <c r="I23"/>
      <c r="J23"/>
      <c r="K23"/>
      <c r="L23"/>
    </row>
    <row r="24" spans="1:12" x14ac:dyDescent="0.35">
      <c r="A24" s="19"/>
      <c r="B24" s="19"/>
      <c r="C24" s="19"/>
      <c r="D24" s="19"/>
      <c r="E24" s="19"/>
      <c r="F24" s="19"/>
      <c r="G24"/>
      <c r="H24"/>
      <c r="I24"/>
      <c r="J24"/>
      <c r="K24"/>
      <c r="L24"/>
    </row>
    <row r="25" spans="1:12" x14ac:dyDescent="0.35">
      <c r="A25" s="19"/>
      <c r="B25" s="19"/>
      <c r="C25" s="19"/>
      <c r="D25" s="19"/>
      <c r="E25" s="19"/>
      <c r="F25" s="19"/>
      <c r="G25"/>
      <c r="H25"/>
      <c r="I25"/>
      <c r="J25"/>
      <c r="K25"/>
      <c r="L25"/>
    </row>
    <row r="26" spans="1:12" x14ac:dyDescent="0.35">
      <c r="A26" s="19"/>
      <c r="B26" s="19"/>
      <c r="C26" s="19"/>
      <c r="D26" s="19"/>
      <c r="E26" s="19"/>
      <c r="F26" s="19"/>
      <c r="G26"/>
      <c r="H26"/>
      <c r="I26"/>
      <c r="J26"/>
      <c r="K26"/>
      <c r="L26"/>
    </row>
    <row r="27" spans="1:12" x14ac:dyDescent="0.35">
      <c r="A27" s="19"/>
      <c r="B27" s="19"/>
      <c r="C27" s="19"/>
      <c r="D27" s="19"/>
      <c r="E27" s="19"/>
      <c r="F27" s="19"/>
      <c r="G27"/>
      <c r="H27"/>
      <c r="I27"/>
      <c r="J27"/>
      <c r="K27"/>
      <c r="L27"/>
    </row>
    <row r="28" spans="1:12" x14ac:dyDescent="0.35">
      <c r="A28" s="19"/>
      <c r="B28" s="19"/>
      <c r="C28" s="19"/>
      <c r="D28" s="19"/>
      <c r="E28" s="19"/>
      <c r="F28" s="19"/>
      <c r="G28"/>
      <c r="H28"/>
      <c r="I28"/>
      <c r="J28"/>
      <c r="K28"/>
      <c r="L28"/>
    </row>
    <row r="29" spans="1:12" x14ac:dyDescent="0.35">
      <c r="A29" s="19"/>
      <c r="B29" s="19"/>
      <c r="C29" s="19"/>
      <c r="D29" s="19"/>
      <c r="E29" s="19"/>
      <c r="F29" s="19"/>
      <c r="G29"/>
      <c r="H29"/>
      <c r="I29"/>
      <c r="J29"/>
      <c r="K29"/>
      <c r="L29"/>
    </row>
    <row r="30" spans="1:12" x14ac:dyDescent="0.35">
      <c r="A30" s="19"/>
      <c r="B30" s="19"/>
      <c r="C30" s="19"/>
      <c r="D30" s="19"/>
      <c r="E30" s="19"/>
      <c r="F30" s="19"/>
      <c r="G30"/>
      <c r="H30"/>
      <c r="I30"/>
      <c r="J30"/>
      <c r="K30"/>
      <c r="L30"/>
    </row>
    <row r="31" spans="1:12" x14ac:dyDescent="0.35">
      <c r="A31" s="19"/>
      <c r="B31" s="19"/>
      <c r="C31" s="19"/>
      <c r="D31" s="19"/>
      <c r="E31" s="19"/>
      <c r="F31" s="19"/>
    </row>
    <row r="32" spans="1:12" x14ac:dyDescent="0.35">
      <c r="A32" s="19"/>
      <c r="B32" s="19"/>
      <c r="C32" s="19"/>
      <c r="D32" s="19"/>
      <c r="E32" s="19"/>
      <c r="F32" s="19"/>
    </row>
    <row r="33" spans="1:6" x14ac:dyDescent="0.35">
      <c r="A33" s="19"/>
      <c r="B33" s="19"/>
      <c r="C33" s="19"/>
      <c r="D33" s="19"/>
      <c r="E33" s="19"/>
      <c r="F33" s="19"/>
    </row>
    <row r="34" spans="1:6" x14ac:dyDescent="0.35">
      <c r="A34" s="19"/>
      <c r="B34" s="19"/>
      <c r="C34" s="19"/>
      <c r="D34" s="19"/>
      <c r="E34" s="19"/>
      <c r="F34" s="19"/>
    </row>
    <row r="35" spans="1:6" x14ac:dyDescent="0.35">
      <c r="A35" s="19"/>
      <c r="B35" s="19"/>
      <c r="C35" s="19"/>
      <c r="D35" s="19"/>
      <c r="E35" s="19"/>
      <c r="F35" s="19"/>
    </row>
    <row r="36" spans="1:6" x14ac:dyDescent="0.35">
      <c r="A36" s="19"/>
      <c r="B36" s="19"/>
      <c r="C36" s="19"/>
      <c r="D36" s="19"/>
      <c r="E36" s="19"/>
      <c r="F36" s="19"/>
    </row>
    <row r="37" spans="1:6" x14ac:dyDescent="0.35">
      <c r="A37" s="19"/>
      <c r="B37" s="19"/>
      <c r="C37" s="19"/>
      <c r="D37" s="19"/>
      <c r="E37" s="19"/>
      <c r="F37" s="19"/>
    </row>
    <row r="38" spans="1:6" x14ac:dyDescent="0.35">
      <c r="A38" s="19"/>
      <c r="B38" s="19"/>
      <c r="C38" s="19"/>
      <c r="D38" s="19"/>
      <c r="E38" s="19"/>
      <c r="F38" s="19"/>
    </row>
    <row r="39" spans="1:6" x14ac:dyDescent="0.35">
      <c r="A39" s="19"/>
      <c r="B39" s="19"/>
      <c r="C39" s="19"/>
      <c r="D39" s="19"/>
      <c r="E39" s="19"/>
      <c r="F39" s="19"/>
    </row>
    <row r="40" spans="1:6" x14ac:dyDescent="0.35">
      <c r="A40" s="19"/>
      <c r="B40" s="19"/>
      <c r="C40" s="19"/>
      <c r="D40" s="19"/>
      <c r="E40" s="19"/>
      <c r="F40" s="19"/>
    </row>
    <row r="41" spans="1:6" x14ac:dyDescent="0.35">
      <c r="A41" s="19"/>
      <c r="B41" s="19"/>
      <c r="C41" s="19"/>
      <c r="D41" s="19"/>
      <c r="E41" s="19"/>
      <c r="F41" s="19"/>
    </row>
    <row r="42" spans="1:6" x14ac:dyDescent="0.35">
      <c r="A42" s="19"/>
      <c r="B42" s="19"/>
      <c r="C42" s="19"/>
      <c r="D42" s="19"/>
      <c r="E42" s="19"/>
      <c r="F42" s="19"/>
    </row>
    <row r="43" spans="1:6" x14ac:dyDescent="0.35">
      <c r="A43" s="19"/>
      <c r="B43" s="19"/>
      <c r="C43" s="19"/>
      <c r="D43" s="19"/>
      <c r="E43" s="19"/>
      <c r="F43" s="19"/>
    </row>
    <row r="44" spans="1:6" x14ac:dyDescent="0.35">
      <c r="A44" s="19"/>
      <c r="B44" s="19"/>
      <c r="C44" s="19"/>
      <c r="D44" s="19"/>
      <c r="E44" s="19"/>
      <c r="F44" s="19"/>
    </row>
    <row r="45" spans="1:6" x14ac:dyDescent="0.35">
      <c r="A45" s="19"/>
      <c r="B45" s="19"/>
      <c r="C45" s="19"/>
      <c r="D45" s="19"/>
      <c r="E45" s="19"/>
      <c r="F45" s="19"/>
    </row>
    <row r="46" spans="1:6" x14ac:dyDescent="0.35">
      <c r="A46" s="19"/>
      <c r="B46" s="19"/>
      <c r="C46" s="19"/>
      <c r="D46" s="19"/>
      <c r="E46" s="19"/>
      <c r="F46" s="19"/>
    </row>
    <row r="47" spans="1:6" x14ac:dyDescent="0.35">
      <c r="A47" s="19"/>
      <c r="B47" s="19"/>
      <c r="C47" s="19"/>
      <c r="D47" s="19"/>
      <c r="E47" s="19"/>
      <c r="F47" s="19"/>
    </row>
    <row r="48" spans="1:6" x14ac:dyDescent="0.35">
      <c r="A48" s="19"/>
      <c r="B48" s="19"/>
      <c r="C48" s="19"/>
      <c r="D48" s="19"/>
      <c r="E48" s="19"/>
      <c r="F48" s="19"/>
    </row>
    <row r="49" spans="1:6" x14ac:dyDescent="0.35">
      <c r="A49" s="19"/>
      <c r="B49" s="19"/>
      <c r="C49" s="19"/>
      <c r="D49" s="19"/>
      <c r="E49" s="19"/>
      <c r="F49" s="19"/>
    </row>
    <row r="50" spans="1:6" x14ac:dyDescent="0.35">
      <c r="A50" s="19"/>
      <c r="B50" s="19"/>
      <c r="C50" s="19"/>
      <c r="D50" s="19"/>
      <c r="E50" s="19"/>
      <c r="F50" s="19"/>
    </row>
    <row r="51" spans="1:6" x14ac:dyDescent="0.35">
      <c r="A51" s="19"/>
      <c r="B51" s="19"/>
      <c r="C51" s="19"/>
      <c r="D51" s="19"/>
      <c r="E51" s="19"/>
      <c r="F51" s="19"/>
    </row>
    <row r="52" spans="1:6" x14ac:dyDescent="0.35">
      <c r="A52" s="19"/>
      <c r="B52" s="19"/>
      <c r="C52" s="19"/>
      <c r="D52" s="19"/>
      <c r="E52" s="19"/>
      <c r="F52" s="19"/>
    </row>
    <row r="53" spans="1:6" x14ac:dyDescent="0.35">
      <c r="A53" s="19"/>
      <c r="B53" s="19"/>
      <c r="C53" s="19"/>
      <c r="D53" s="19"/>
      <c r="E53" s="19"/>
      <c r="F53" s="19"/>
    </row>
    <row r="54" spans="1:6" x14ac:dyDescent="0.35">
      <c r="A54" s="19"/>
      <c r="B54" s="19"/>
      <c r="C54" s="19"/>
      <c r="D54" s="19"/>
      <c r="E54" s="19"/>
      <c r="F54" s="19"/>
    </row>
  </sheetData>
  <mergeCells count="6">
    <mergeCell ref="A20:F22"/>
    <mergeCell ref="A1:A2"/>
    <mergeCell ref="A4:F7"/>
    <mergeCell ref="A8:F10"/>
    <mergeCell ref="A11:F16"/>
    <mergeCell ref="A17:F1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F10"/>
  <sheetViews>
    <sheetView showGridLines="0" tabSelected="1" workbookViewId="0">
      <selection sqref="A1:B2"/>
    </sheetView>
  </sheetViews>
  <sheetFormatPr defaultColWidth="9.1796875" defaultRowHeight="14.5" x14ac:dyDescent="0.35"/>
  <cols>
    <col min="1" max="1" width="12" style="37" customWidth="1"/>
    <col min="2" max="2" width="72.81640625" style="18" customWidth="1"/>
    <col min="3" max="3" width="40.26953125" style="25" customWidth="1"/>
    <col min="4" max="16384" width="9.1796875" style="18"/>
  </cols>
  <sheetData>
    <row r="1" spans="1:6" ht="15.75" customHeight="1" x14ac:dyDescent="0.35">
      <c r="A1" s="107" t="s">
        <v>138</v>
      </c>
      <c r="B1" s="107"/>
    </row>
    <row r="2" spans="1:6" ht="15.75" customHeight="1" x14ac:dyDescent="0.35">
      <c r="A2" s="107"/>
      <c r="B2" s="107"/>
      <c r="C2" s="44" t="s">
        <v>139</v>
      </c>
    </row>
    <row r="3" spans="1:6" ht="11.25" customHeight="1" x14ac:dyDescent="0.35">
      <c r="A3" s="26"/>
      <c r="B3" s="24"/>
    </row>
    <row r="4" spans="1:6" s="30" customFormat="1" ht="15.75" customHeight="1" thickBot="1" x14ac:dyDescent="0.4">
      <c r="A4" s="27" t="s">
        <v>132</v>
      </c>
      <c r="B4" s="27"/>
      <c r="C4" s="28"/>
      <c r="D4" s="29"/>
      <c r="E4" s="29"/>
      <c r="F4" s="29"/>
    </row>
    <row r="5" spans="1:6" s="35" customFormat="1" ht="15.75" customHeight="1" x14ac:dyDescent="0.35">
      <c r="A5" s="31" t="s">
        <v>133</v>
      </c>
      <c r="B5" s="32" t="s">
        <v>134</v>
      </c>
      <c r="C5" s="33"/>
      <c r="D5" s="34"/>
      <c r="E5" s="34"/>
      <c r="F5" s="34"/>
    </row>
    <row r="6" spans="1:6" s="35" customFormat="1" ht="15.75" customHeight="1" x14ac:dyDescent="0.35">
      <c r="A6" s="31" t="s">
        <v>135</v>
      </c>
      <c r="B6" s="36" t="s">
        <v>136</v>
      </c>
      <c r="C6" s="33"/>
      <c r="D6" s="34"/>
      <c r="E6" s="34"/>
      <c r="F6" s="34"/>
    </row>
    <row r="7" spans="1:6" s="35" customFormat="1" ht="9" customHeight="1" thickBot="1" x14ac:dyDescent="0.4">
      <c r="A7" s="38"/>
      <c r="B7" s="39"/>
      <c r="C7" s="40"/>
    </row>
    <row r="8" spans="1:6" x14ac:dyDescent="0.35">
      <c r="A8" s="41"/>
      <c r="B8" s="19"/>
    </row>
    <row r="9" spans="1:6" x14ac:dyDescent="0.35">
      <c r="A9" s="41"/>
      <c r="B9" s="19"/>
    </row>
    <row r="10" spans="1:6" x14ac:dyDescent="0.35">
      <c r="B10" s="19"/>
    </row>
  </sheetData>
  <mergeCells count="1">
    <mergeCell ref="A1:B2"/>
  </mergeCells>
  <hyperlinks>
    <hyperlink ref="A5" location="'EU OV1'!A1" display="EU OV1"/>
    <hyperlink ref="A6" location="OFD!A1" display="OFD"/>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H48"/>
  <sheetViews>
    <sheetView showGridLines="0" workbookViewId="0">
      <selection activeCell="B28" sqref="B28"/>
    </sheetView>
  </sheetViews>
  <sheetFormatPr defaultColWidth="10.26953125" defaultRowHeight="13" x14ac:dyDescent="0.3"/>
  <cols>
    <col min="1" max="1" width="5" style="2" customWidth="1"/>
    <col min="2" max="2" width="62.81640625" style="2" customWidth="1"/>
    <col min="3" max="4" width="14.26953125" style="2" customWidth="1"/>
    <col min="5" max="5" width="1.54296875" style="2" customWidth="1"/>
    <col min="6" max="6" width="14.26953125" style="2" customWidth="1"/>
    <col min="7" max="8" width="8.54296875" style="2" customWidth="1"/>
    <col min="9" max="11" width="10.26953125" style="2"/>
    <col min="12" max="12" width="10.26953125" style="2" customWidth="1"/>
    <col min="13" max="16384" width="10.26953125" style="2"/>
  </cols>
  <sheetData>
    <row r="1" spans="1:8" x14ac:dyDescent="0.3">
      <c r="A1" s="1" t="s">
        <v>123</v>
      </c>
      <c r="B1" s="1"/>
    </row>
    <row r="2" spans="1:8" x14ac:dyDescent="0.3">
      <c r="F2" s="13"/>
    </row>
    <row r="3" spans="1:8" ht="15.75" customHeight="1" x14ac:dyDescent="0.3">
      <c r="A3" s="45"/>
      <c r="B3" s="45"/>
      <c r="C3" s="45"/>
      <c r="D3" s="45"/>
      <c r="E3" s="45"/>
      <c r="F3" s="108" t="s">
        <v>140</v>
      </c>
      <c r="H3" s="46" t="s">
        <v>141</v>
      </c>
    </row>
    <row r="4" spans="1:8" ht="22.5" customHeight="1" x14ac:dyDescent="0.3">
      <c r="A4" s="45"/>
      <c r="B4" s="45"/>
      <c r="C4" s="110" t="s">
        <v>124</v>
      </c>
      <c r="D4" s="110"/>
      <c r="E4" s="47"/>
      <c r="F4" s="109"/>
    </row>
    <row r="5" spans="1:8" ht="21.75" customHeight="1" x14ac:dyDescent="0.3">
      <c r="A5" s="45" t="s">
        <v>122</v>
      </c>
      <c r="B5" s="45"/>
      <c r="C5" s="48" t="s">
        <v>137</v>
      </c>
      <c r="D5" s="48" t="s">
        <v>142</v>
      </c>
      <c r="E5" s="49"/>
      <c r="F5" s="48" t="s">
        <v>137</v>
      </c>
    </row>
    <row r="6" spans="1:8" s="4" customFormat="1" ht="15.75" customHeight="1" x14ac:dyDescent="0.3">
      <c r="A6" s="50">
        <v>1</v>
      </c>
      <c r="B6" s="4" t="s">
        <v>0</v>
      </c>
      <c r="C6" s="51">
        <v>605827</v>
      </c>
      <c r="D6" s="51">
        <v>610765</v>
      </c>
      <c r="E6" s="52"/>
      <c r="F6" s="51">
        <f>+C6*8%</f>
        <v>48466.16</v>
      </c>
      <c r="G6" s="5"/>
      <c r="H6" s="53"/>
    </row>
    <row r="7" spans="1:8" s="4" customFormat="1" ht="15.75" customHeight="1" x14ac:dyDescent="0.3">
      <c r="A7" s="50">
        <v>2</v>
      </c>
      <c r="B7" s="4" t="s">
        <v>143</v>
      </c>
      <c r="C7" s="54">
        <v>605827</v>
      </c>
      <c r="D7" s="54">
        <v>610765</v>
      </c>
      <c r="E7" s="55"/>
      <c r="F7" s="54">
        <f>+C7*8%</f>
        <v>48466.16</v>
      </c>
      <c r="G7" s="5"/>
      <c r="H7" s="56"/>
    </row>
    <row r="8" spans="1:8" s="4" customFormat="1" ht="15.75" customHeight="1" x14ac:dyDescent="0.3">
      <c r="A8" s="50">
        <v>6</v>
      </c>
      <c r="B8" s="4" t="s">
        <v>1</v>
      </c>
      <c r="C8" s="51">
        <v>7176</v>
      </c>
      <c r="D8" s="51">
        <v>4824</v>
      </c>
      <c r="E8" s="52"/>
      <c r="F8" s="51">
        <f>+C8*8%</f>
        <v>574.08000000000004</v>
      </c>
      <c r="G8" s="5"/>
      <c r="H8" s="56"/>
    </row>
    <row r="9" spans="1:8" s="4" customFormat="1" ht="15.75" customHeight="1" x14ac:dyDescent="0.3">
      <c r="A9" s="50">
        <v>7</v>
      </c>
      <c r="B9" s="4" t="s">
        <v>144</v>
      </c>
      <c r="C9" s="54">
        <v>5242</v>
      </c>
      <c r="D9" s="54">
        <v>3347</v>
      </c>
      <c r="E9" s="55"/>
      <c r="F9" s="54">
        <f>+C9*8%</f>
        <v>419.36</v>
      </c>
      <c r="G9" s="5"/>
      <c r="H9" s="56"/>
    </row>
    <row r="10" spans="1:8" s="4" customFormat="1" ht="15.75" customHeight="1" x14ac:dyDescent="0.3">
      <c r="A10" s="50">
        <v>12</v>
      </c>
      <c r="B10" s="4" t="s">
        <v>145</v>
      </c>
      <c r="C10" s="54">
        <v>1934</v>
      </c>
      <c r="D10" s="54">
        <v>1477</v>
      </c>
      <c r="E10" s="55"/>
      <c r="F10" s="54">
        <f>+C10*8%</f>
        <v>154.72</v>
      </c>
      <c r="G10" s="5"/>
      <c r="H10" s="56"/>
    </row>
    <row r="11" spans="1:8" s="4" customFormat="1" ht="15.75" customHeight="1" x14ac:dyDescent="0.3">
      <c r="A11" s="50">
        <v>13</v>
      </c>
      <c r="B11" s="4" t="s">
        <v>2</v>
      </c>
      <c r="C11" s="57"/>
      <c r="D11" s="57"/>
      <c r="E11" s="58"/>
      <c r="F11" s="59"/>
      <c r="G11" s="5"/>
      <c r="H11" s="56"/>
    </row>
    <row r="12" spans="1:8" s="4" customFormat="1" ht="15.75" customHeight="1" x14ac:dyDescent="0.3">
      <c r="A12" s="50">
        <v>14</v>
      </c>
      <c r="B12" s="4" t="s">
        <v>3</v>
      </c>
      <c r="C12" s="59"/>
      <c r="D12" s="59"/>
      <c r="E12" s="60"/>
      <c r="F12" s="59"/>
      <c r="G12" s="5"/>
      <c r="H12" s="56"/>
    </row>
    <row r="13" spans="1:8" s="4" customFormat="1" ht="15.75" customHeight="1" x14ac:dyDescent="0.3">
      <c r="A13" s="50">
        <v>19</v>
      </c>
      <c r="B13" s="4" t="s">
        <v>4</v>
      </c>
      <c r="C13" s="51">
        <v>16574</v>
      </c>
      <c r="D13" s="51">
        <v>20679</v>
      </c>
      <c r="E13" s="52"/>
      <c r="F13" s="51">
        <f>+C13*8%</f>
        <v>1325.92</v>
      </c>
      <c r="G13" s="5"/>
      <c r="H13" s="56"/>
    </row>
    <row r="14" spans="1:8" s="4" customFormat="1" ht="15.75" customHeight="1" x14ac:dyDescent="0.3">
      <c r="A14" s="50">
        <v>20</v>
      </c>
      <c r="B14" s="4" t="s">
        <v>143</v>
      </c>
      <c r="C14" s="54">
        <v>16574</v>
      </c>
      <c r="D14" s="54">
        <v>20679</v>
      </c>
      <c r="E14" s="55"/>
      <c r="F14" s="54">
        <f>+C14*8%</f>
        <v>1325.92</v>
      </c>
      <c r="G14" s="5"/>
      <c r="H14" s="56"/>
    </row>
    <row r="15" spans="1:8" s="4" customFormat="1" ht="15.75" customHeight="1" x14ac:dyDescent="0.3">
      <c r="A15" s="50">
        <v>22</v>
      </c>
      <c r="B15" s="4" t="s">
        <v>5</v>
      </c>
      <c r="C15" s="59"/>
      <c r="D15" s="59"/>
      <c r="E15" s="60"/>
      <c r="F15" s="59"/>
      <c r="G15" s="5"/>
      <c r="H15" s="56"/>
    </row>
    <row r="16" spans="1:8" s="4" customFormat="1" ht="15.75" customHeight="1" x14ac:dyDescent="0.3">
      <c r="A16" s="50">
        <v>23</v>
      </c>
      <c r="B16" s="4" t="s">
        <v>6</v>
      </c>
      <c r="C16" s="51">
        <v>83487</v>
      </c>
      <c r="D16" s="51">
        <v>83487</v>
      </c>
      <c r="E16" s="52"/>
      <c r="F16" s="51">
        <f>+C16*8%</f>
        <v>6678.96</v>
      </c>
      <c r="G16" s="5"/>
      <c r="H16" s="56"/>
    </row>
    <row r="17" spans="1:8" s="4" customFormat="1" ht="15.75" customHeight="1" x14ac:dyDescent="0.3">
      <c r="A17" s="50">
        <v>25</v>
      </c>
      <c r="B17" s="4" t="s">
        <v>146</v>
      </c>
      <c r="C17" s="54">
        <v>83487</v>
      </c>
      <c r="D17" s="54">
        <v>83487</v>
      </c>
      <c r="E17" s="55"/>
      <c r="F17" s="54">
        <f>+C17*8%</f>
        <v>6678.96</v>
      </c>
      <c r="G17" s="5"/>
      <c r="H17" s="56"/>
    </row>
    <row r="18" spans="1:8" s="4" customFormat="1" ht="15.75" customHeight="1" x14ac:dyDescent="0.3">
      <c r="A18" s="50">
        <v>27</v>
      </c>
      <c r="B18" s="4" t="s">
        <v>7</v>
      </c>
      <c r="C18" s="61"/>
      <c r="D18" s="61"/>
      <c r="E18" s="52"/>
      <c r="F18" s="51"/>
      <c r="G18" s="5"/>
      <c r="H18" s="56"/>
    </row>
    <row r="19" spans="1:8" s="4" customFormat="1" ht="15.75" customHeight="1" x14ac:dyDescent="0.3">
      <c r="A19" s="62">
        <v>29</v>
      </c>
      <c r="B19" s="63" t="s">
        <v>8</v>
      </c>
      <c r="C19" s="64">
        <v>713065</v>
      </c>
      <c r="D19" s="64">
        <v>719755</v>
      </c>
      <c r="E19" s="65"/>
      <c r="F19" s="64">
        <f>+C19*8%</f>
        <v>57045.200000000004</v>
      </c>
      <c r="G19" s="5"/>
      <c r="H19" s="56"/>
    </row>
    <row r="20" spans="1:8" s="4" customFormat="1" ht="15.75" customHeight="1" x14ac:dyDescent="0.3">
      <c r="C20" s="6"/>
      <c r="D20" s="6"/>
      <c r="E20" s="6"/>
      <c r="F20" s="6"/>
      <c r="H20" s="66"/>
    </row>
    <row r="21" spans="1:8" s="4" customFormat="1" ht="15.75" customHeight="1" x14ac:dyDescent="0.3">
      <c r="A21" s="1"/>
      <c r="C21" s="67"/>
      <c r="D21" s="6"/>
      <c r="E21" s="6"/>
      <c r="F21" s="6"/>
    </row>
    <row r="22" spans="1:8" s="4" customFormat="1" ht="15.75" customHeight="1" x14ac:dyDescent="0.3">
      <c r="A22" s="111"/>
      <c r="B22" s="111"/>
      <c r="C22" s="111"/>
      <c r="D22" s="111"/>
      <c r="E22" s="7"/>
      <c r="F22" s="8"/>
    </row>
    <row r="23" spans="1:8" s="4" customFormat="1" ht="15.75" customHeight="1" x14ac:dyDescent="0.3">
      <c r="A23" s="111"/>
      <c r="B23" s="111"/>
      <c r="C23" s="111"/>
      <c r="D23" s="111"/>
      <c r="E23" s="9"/>
      <c r="F23" s="7"/>
    </row>
    <row r="24" spans="1:8" s="4" customFormat="1" ht="15.75" customHeight="1" x14ac:dyDescent="0.3">
      <c r="A24" s="111"/>
      <c r="B24" s="111"/>
      <c r="C24" s="111"/>
      <c r="D24" s="111"/>
      <c r="E24" s="8"/>
      <c r="F24" s="10"/>
    </row>
    <row r="25" spans="1:8" s="4" customFormat="1" ht="15.75" customHeight="1" x14ac:dyDescent="0.3">
      <c r="C25" s="8"/>
      <c r="D25" s="8"/>
      <c r="E25" s="8"/>
      <c r="F25" s="10"/>
    </row>
    <row r="26" spans="1:8" s="4" customFormat="1" ht="15.75" customHeight="1" x14ac:dyDescent="0.3">
      <c r="C26" s="6"/>
      <c r="D26" s="6"/>
      <c r="E26" s="6"/>
      <c r="F26" s="6"/>
    </row>
    <row r="27" spans="1:8" s="4" customFormat="1" ht="15.75" customHeight="1" x14ac:dyDescent="0.3">
      <c r="C27" s="6"/>
      <c r="D27" s="6"/>
      <c r="E27" s="6"/>
      <c r="F27" s="6"/>
    </row>
    <row r="28" spans="1:8" ht="15.75" customHeight="1" x14ac:dyDescent="0.3">
      <c r="B28" s="4"/>
      <c r="C28" s="11"/>
      <c r="D28" s="11"/>
      <c r="E28" s="11"/>
      <c r="F28" s="11"/>
      <c r="G28" s="4"/>
      <c r="H28" s="4"/>
    </row>
    <row r="29" spans="1:8" ht="15.75" customHeight="1" x14ac:dyDescent="0.3">
      <c r="B29" s="3"/>
      <c r="C29" s="5"/>
      <c r="D29" s="5"/>
      <c r="E29" s="5"/>
      <c r="F29" s="5"/>
      <c r="G29" s="4"/>
      <c r="H29" s="4"/>
    </row>
    <row r="30" spans="1:8" ht="15.75" customHeight="1" x14ac:dyDescent="0.3">
      <c r="B30" s="4"/>
      <c r="C30" s="5"/>
      <c r="D30" s="5"/>
      <c r="E30" s="5"/>
      <c r="F30" s="5"/>
      <c r="G30" s="4"/>
      <c r="H30" s="4"/>
    </row>
    <row r="31" spans="1:8" ht="15.75" customHeight="1" x14ac:dyDescent="0.3">
      <c r="B31" s="4"/>
      <c r="C31" s="6"/>
      <c r="D31" s="6"/>
      <c r="E31" s="6"/>
      <c r="F31" s="6"/>
      <c r="G31" s="4"/>
      <c r="H31" s="4"/>
    </row>
    <row r="32" spans="1:8" x14ac:dyDescent="0.3">
      <c r="B32" s="4"/>
      <c r="C32" s="5"/>
      <c r="D32" s="5"/>
      <c r="E32" s="5"/>
      <c r="F32" s="5"/>
      <c r="G32" s="4"/>
      <c r="H32" s="4"/>
    </row>
    <row r="33" spans="2:8" x14ac:dyDescent="0.3">
      <c r="B33" s="4"/>
      <c r="C33" s="5"/>
      <c r="D33" s="5"/>
      <c r="E33" s="5"/>
      <c r="F33" s="5"/>
      <c r="G33" s="4"/>
      <c r="H33" s="4"/>
    </row>
    <row r="34" spans="2:8" x14ac:dyDescent="0.3">
      <c r="B34" s="4"/>
      <c r="C34" s="5"/>
      <c r="D34" s="5"/>
      <c r="E34" s="5"/>
      <c r="F34" s="5"/>
      <c r="G34" s="4"/>
      <c r="H34" s="4"/>
    </row>
    <row r="35" spans="2:8" x14ac:dyDescent="0.3">
      <c r="B35" s="4"/>
      <c r="C35" s="5"/>
      <c r="D35" s="5"/>
      <c r="E35" s="5"/>
      <c r="F35" s="5"/>
      <c r="G35" s="4"/>
      <c r="H35" s="4"/>
    </row>
    <row r="36" spans="2:8" x14ac:dyDescent="0.3">
      <c r="B36" s="4"/>
      <c r="C36" s="5"/>
      <c r="D36" s="5"/>
      <c r="E36" s="5"/>
      <c r="F36" s="5"/>
      <c r="G36" s="4"/>
      <c r="H36" s="4"/>
    </row>
    <row r="37" spans="2:8" x14ac:dyDescent="0.3">
      <c r="B37" s="4"/>
      <c r="C37" s="5"/>
      <c r="D37" s="5"/>
      <c r="E37" s="5"/>
      <c r="F37" s="5"/>
      <c r="G37" s="4"/>
      <c r="H37" s="4"/>
    </row>
    <row r="38" spans="2:8" x14ac:dyDescent="0.3">
      <c r="B38" s="4"/>
      <c r="C38" s="5"/>
      <c r="D38" s="5"/>
      <c r="E38" s="5"/>
      <c r="F38" s="5"/>
      <c r="G38" s="4"/>
      <c r="H38" s="4"/>
    </row>
    <row r="39" spans="2:8" x14ac:dyDescent="0.3">
      <c r="B39" s="4"/>
      <c r="C39" s="5"/>
      <c r="D39" s="5"/>
      <c r="E39" s="5"/>
      <c r="F39" s="5"/>
      <c r="G39" s="4"/>
      <c r="H39" s="4"/>
    </row>
    <row r="40" spans="2:8" x14ac:dyDescent="0.3">
      <c r="B40" s="4"/>
      <c r="C40" s="5"/>
      <c r="D40" s="5"/>
      <c r="E40" s="5"/>
      <c r="F40" s="5"/>
      <c r="G40" s="4"/>
      <c r="H40" s="4"/>
    </row>
    <row r="41" spans="2:8" x14ac:dyDescent="0.3">
      <c r="C41" s="12"/>
      <c r="D41" s="12"/>
      <c r="E41" s="12"/>
      <c r="F41" s="12"/>
    </row>
    <row r="42" spans="2:8" x14ac:dyDescent="0.3">
      <c r="C42" s="12"/>
      <c r="D42" s="12"/>
      <c r="E42" s="12"/>
      <c r="F42" s="12"/>
    </row>
    <row r="43" spans="2:8" x14ac:dyDescent="0.3">
      <c r="C43" s="12"/>
      <c r="D43" s="12"/>
      <c r="E43" s="12"/>
      <c r="F43" s="12"/>
    </row>
    <row r="44" spans="2:8" x14ac:dyDescent="0.3">
      <c r="C44" s="12"/>
      <c r="D44" s="12"/>
      <c r="E44" s="12"/>
      <c r="F44" s="12"/>
    </row>
    <row r="45" spans="2:8" x14ac:dyDescent="0.3">
      <c r="C45" s="12"/>
      <c r="D45" s="12"/>
      <c r="E45" s="12"/>
      <c r="F45" s="12"/>
    </row>
    <row r="46" spans="2:8" x14ac:dyDescent="0.3">
      <c r="C46" s="12"/>
      <c r="D46" s="12"/>
      <c r="E46" s="12"/>
      <c r="F46" s="12"/>
    </row>
    <row r="47" spans="2:8" x14ac:dyDescent="0.3">
      <c r="C47" s="12"/>
      <c r="D47" s="12"/>
      <c r="E47" s="12"/>
      <c r="F47" s="12"/>
    </row>
    <row r="48" spans="2:8" x14ac:dyDescent="0.3">
      <c r="C48" s="12"/>
      <c r="D48" s="12"/>
      <c r="E48" s="12"/>
      <c r="F48" s="12"/>
    </row>
  </sheetData>
  <mergeCells count="3">
    <mergeCell ref="F3:F4"/>
    <mergeCell ref="C4:D4"/>
    <mergeCell ref="A22:D24"/>
  </mergeCells>
  <hyperlinks>
    <hyperlink ref="H3" location="Index!A1" display="Index"/>
  </hyperlinks>
  <pageMargins left="0.7" right="0.7" top="0.75" bottom="0.75" header="0.3" footer="0.3"/>
  <pageSetup paperSize="9" orientation="portrait" verticalDpi="12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B45E6"/>
  </sheetPr>
  <dimension ref="A1:H179"/>
  <sheetViews>
    <sheetView showGridLines="0" workbookViewId="0">
      <selection activeCell="B3" sqref="B3"/>
    </sheetView>
  </sheetViews>
  <sheetFormatPr defaultColWidth="10.26953125" defaultRowHeight="13" x14ac:dyDescent="0.3"/>
  <cols>
    <col min="1" max="1" width="5" style="15" customWidth="1"/>
    <col min="2" max="2" width="109.26953125" style="2" customWidth="1"/>
    <col min="3" max="4" width="12.1796875" style="2" customWidth="1"/>
    <col min="5" max="6" width="8.54296875" style="2" customWidth="1"/>
    <col min="7" max="16384" width="10.26953125" style="2"/>
  </cols>
  <sheetData>
    <row r="1" spans="1:6" x14ac:dyDescent="0.3">
      <c r="A1" s="1" t="s">
        <v>125</v>
      </c>
      <c r="C1" s="68"/>
      <c r="D1" s="68"/>
      <c r="E1" s="33"/>
    </row>
    <row r="3" spans="1:6" ht="15" customHeight="1" x14ac:dyDescent="0.3">
      <c r="A3" s="69"/>
      <c r="B3" s="70"/>
      <c r="C3" s="71"/>
      <c r="D3" s="71"/>
      <c r="F3" s="46" t="s">
        <v>141</v>
      </c>
    </row>
    <row r="4" spans="1:6" ht="15" customHeight="1" x14ac:dyDescent="0.3">
      <c r="A4" s="112" t="s">
        <v>122</v>
      </c>
      <c r="B4" s="112"/>
      <c r="C4" s="72" t="s">
        <v>137</v>
      </c>
      <c r="D4" s="72" t="s">
        <v>142</v>
      </c>
    </row>
    <row r="5" spans="1:6" s="4" customFormat="1" ht="15" customHeight="1" x14ac:dyDescent="0.3">
      <c r="A5" s="73" t="s">
        <v>9</v>
      </c>
      <c r="C5" s="74"/>
      <c r="D5" s="74"/>
    </row>
    <row r="6" spans="1:6" s="4" customFormat="1" ht="15" customHeight="1" x14ac:dyDescent="0.3">
      <c r="A6" s="75">
        <v>1</v>
      </c>
      <c r="B6" s="76" t="s">
        <v>10</v>
      </c>
      <c r="C6" s="54">
        <f>+'[1]Q1 2020'!$O$31</f>
        <v>51334</v>
      </c>
      <c r="D6" s="54">
        <v>55715</v>
      </c>
    </row>
    <row r="7" spans="1:6" s="4" customFormat="1" ht="15" customHeight="1" x14ac:dyDescent="0.3">
      <c r="A7" s="77">
        <v>2</v>
      </c>
      <c r="B7" s="76" t="s">
        <v>11</v>
      </c>
      <c r="C7" s="54">
        <f>+'[1]Q1 2020'!$O$33</f>
        <v>111871</v>
      </c>
      <c r="D7" s="54">
        <v>114736</v>
      </c>
    </row>
    <row r="8" spans="1:6" s="4" customFormat="1" ht="15" customHeight="1" x14ac:dyDescent="0.3">
      <c r="A8" s="77">
        <v>3</v>
      </c>
      <c r="B8" s="76" t="s">
        <v>12</v>
      </c>
      <c r="C8" s="54">
        <f>+'[1]Q1 2020'!$O$32</f>
        <v>10409</v>
      </c>
      <c r="D8" s="54">
        <v>9034</v>
      </c>
    </row>
    <row r="9" spans="1:6" s="4" customFormat="1" ht="15" customHeight="1" x14ac:dyDescent="0.3">
      <c r="A9" s="75" t="s">
        <v>14</v>
      </c>
      <c r="B9" s="76" t="s">
        <v>13</v>
      </c>
      <c r="C9" s="54"/>
      <c r="D9" s="54"/>
    </row>
    <row r="10" spans="1:6" s="4" customFormat="1" ht="15" customHeight="1" x14ac:dyDescent="0.3">
      <c r="A10" s="75">
        <v>4</v>
      </c>
      <c r="B10" s="76" t="s">
        <v>15</v>
      </c>
      <c r="C10" s="54"/>
      <c r="D10" s="54"/>
    </row>
    <row r="11" spans="1:6" s="4" customFormat="1" ht="15" customHeight="1" x14ac:dyDescent="0.3">
      <c r="A11" s="77"/>
      <c r="B11" s="76" t="s">
        <v>16</v>
      </c>
      <c r="C11" s="54"/>
      <c r="D11" s="54"/>
    </row>
    <row r="12" spans="1:6" s="4" customFormat="1" ht="15" customHeight="1" x14ac:dyDescent="0.3">
      <c r="A12" s="75">
        <v>5</v>
      </c>
      <c r="B12" s="76" t="s">
        <v>17</v>
      </c>
      <c r="C12" s="54"/>
      <c r="D12" s="54"/>
    </row>
    <row r="13" spans="1:6" s="4" customFormat="1" ht="15" customHeight="1" x14ac:dyDescent="0.3">
      <c r="A13" s="75" t="s">
        <v>19</v>
      </c>
      <c r="B13" s="76" t="s">
        <v>18</v>
      </c>
      <c r="C13" s="54"/>
      <c r="D13" s="54">
        <v>-14153</v>
      </c>
    </row>
    <row r="14" spans="1:6" s="4" customFormat="1" ht="15" customHeight="1" x14ac:dyDescent="0.3">
      <c r="A14" s="78">
        <v>6</v>
      </c>
      <c r="B14" s="79" t="s">
        <v>20</v>
      </c>
      <c r="C14" s="64">
        <v>173614</v>
      </c>
      <c r="D14" s="64">
        <v>165332</v>
      </c>
    </row>
    <row r="15" spans="1:6" s="4" customFormat="1" ht="15" customHeight="1" x14ac:dyDescent="0.3">
      <c r="A15" s="80" t="s">
        <v>21</v>
      </c>
      <c r="B15" s="76"/>
      <c r="C15" s="54"/>
      <c r="D15" s="54"/>
    </row>
    <row r="16" spans="1:6" s="4" customFormat="1" ht="15" customHeight="1" x14ac:dyDescent="0.3">
      <c r="A16" s="77">
        <v>7</v>
      </c>
      <c r="B16" s="76" t="s">
        <v>22</v>
      </c>
      <c r="C16" s="54">
        <v>-201</v>
      </c>
      <c r="D16" s="54">
        <v>-125</v>
      </c>
    </row>
    <row r="17" spans="1:8" s="4" customFormat="1" ht="15" customHeight="1" x14ac:dyDescent="0.3">
      <c r="A17" s="77">
        <v>8</v>
      </c>
      <c r="B17" s="76" t="s">
        <v>23</v>
      </c>
      <c r="C17" s="54">
        <v>-11160</v>
      </c>
      <c r="D17" s="54">
        <v>-10604.453668</v>
      </c>
    </row>
    <row r="18" spans="1:8" s="4" customFormat="1" ht="15" customHeight="1" x14ac:dyDescent="0.3">
      <c r="A18" s="77">
        <v>9</v>
      </c>
      <c r="B18" s="76" t="s">
        <v>24</v>
      </c>
      <c r="C18" s="54"/>
      <c r="D18" s="54"/>
    </row>
    <row r="19" spans="1:8" s="4" customFormat="1" ht="26.25" customHeight="1" x14ac:dyDescent="0.3">
      <c r="A19" s="77">
        <v>10</v>
      </c>
      <c r="B19" s="81" t="s">
        <v>25</v>
      </c>
      <c r="C19" s="54">
        <v>-332</v>
      </c>
      <c r="D19" s="54">
        <v>-295.66169200000002</v>
      </c>
    </row>
    <row r="20" spans="1:8" s="4" customFormat="1" ht="15" customHeight="1" x14ac:dyDescent="0.3">
      <c r="A20" s="77">
        <v>11</v>
      </c>
      <c r="B20" s="76" t="s">
        <v>26</v>
      </c>
      <c r="C20" s="54">
        <v>-1794</v>
      </c>
      <c r="D20" s="54">
        <v>-1616</v>
      </c>
      <c r="H20" s="82"/>
    </row>
    <row r="21" spans="1:8" s="4" customFormat="1" ht="15" customHeight="1" x14ac:dyDescent="0.3">
      <c r="A21" s="77">
        <v>12</v>
      </c>
      <c r="B21" s="76" t="s">
        <v>27</v>
      </c>
      <c r="C21" s="54"/>
      <c r="D21" s="54"/>
    </row>
    <row r="22" spans="1:8" s="4" customFormat="1" ht="15" customHeight="1" x14ac:dyDescent="0.3">
      <c r="A22" s="77">
        <v>13</v>
      </c>
      <c r="B22" s="76" t="s">
        <v>28</v>
      </c>
      <c r="C22" s="54"/>
      <c r="D22" s="54"/>
    </row>
    <row r="23" spans="1:8" s="4" customFormat="1" ht="15" customHeight="1" x14ac:dyDescent="0.3">
      <c r="A23" s="77">
        <v>14</v>
      </c>
      <c r="B23" s="76" t="s">
        <v>29</v>
      </c>
      <c r="C23" s="83"/>
      <c r="D23" s="83"/>
    </row>
    <row r="24" spans="1:8" ht="15" customHeight="1" x14ac:dyDescent="0.3">
      <c r="A24" s="77">
        <v>15</v>
      </c>
      <c r="B24" s="76" t="s">
        <v>30</v>
      </c>
      <c r="C24" s="83"/>
      <c r="D24" s="83"/>
      <c r="E24" s="4"/>
    </row>
    <row r="25" spans="1:8" ht="15" customHeight="1" x14ac:dyDescent="0.3">
      <c r="A25" s="75">
        <v>16</v>
      </c>
      <c r="B25" s="76" t="s">
        <v>31</v>
      </c>
      <c r="C25" s="83"/>
      <c r="D25" s="83"/>
      <c r="E25" s="4"/>
    </row>
    <row r="26" spans="1:8" ht="28.5" customHeight="1" x14ac:dyDescent="0.3">
      <c r="A26" s="75">
        <v>17</v>
      </c>
      <c r="B26" s="81" t="s">
        <v>32</v>
      </c>
      <c r="C26" s="83"/>
      <c r="D26" s="83"/>
      <c r="E26" s="4"/>
    </row>
    <row r="27" spans="1:8" ht="27" customHeight="1" x14ac:dyDescent="0.3">
      <c r="A27" s="77">
        <v>18</v>
      </c>
      <c r="B27" s="84" t="s">
        <v>33</v>
      </c>
      <c r="C27" s="83"/>
      <c r="D27" s="83"/>
      <c r="E27" s="4"/>
    </row>
    <row r="28" spans="1:8" ht="26.25" customHeight="1" x14ac:dyDescent="0.3">
      <c r="A28" s="75">
        <v>19</v>
      </c>
      <c r="B28" s="81" t="s">
        <v>34</v>
      </c>
      <c r="C28" s="83"/>
      <c r="D28" s="83"/>
      <c r="E28" s="4"/>
    </row>
    <row r="29" spans="1:8" ht="15" customHeight="1" x14ac:dyDescent="0.3">
      <c r="A29" s="75">
        <v>20</v>
      </c>
      <c r="B29" s="76" t="s">
        <v>24</v>
      </c>
      <c r="C29" s="83"/>
      <c r="D29" s="83"/>
      <c r="E29" s="4"/>
    </row>
    <row r="30" spans="1:8" ht="15" customHeight="1" x14ac:dyDescent="0.3">
      <c r="A30" s="75" t="s">
        <v>36</v>
      </c>
      <c r="B30" s="76" t="s">
        <v>35</v>
      </c>
      <c r="C30" s="83"/>
      <c r="D30" s="83"/>
      <c r="E30" s="4"/>
    </row>
    <row r="31" spans="1:8" ht="26" x14ac:dyDescent="0.3">
      <c r="A31" s="75">
        <v>21</v>
      </c>
      <c r="B31" s="81" t="s">
        <v>37</v>
      </c>
      <c r="C31" s="83"/>
      <c r="D31" s="83"/>
      <c r="E31" s="4"/>
    </row>
    <row r="32" spans="1:8" ht="15" customHeight="1" x14ac:dyDescent="0.3">
      <c r="A32" s="75">
        <v>22</v>
      </c>
      <c r="B32" s="76" t="s">
        <v>38</v>
      </c>
      <c r="C32" s="83"/>
      <c r="D32" s="83"/>
      <c r="E32" s="4"/>
    </row>
    <row r="33" spans="1:5" ht="15" customHeight="1" x14ac:dyDescent="0.3">
      <c r="A33" s="75">
        <v>24</v>
      </c>
      <c r="B33" s="76" t="s">
        <v>24</v>
      </c>
      <c r="C33" s="83"/>
      <c r="D33" s="83"/>
      <c r="E33" s="4"/>
    </row>
    <row r="34" spans="1:5" ht="15" customHeight="1" x14ac:dyDescent="0.3">
      <c r="A34" s="75" t="s">
        <v>40</v>
      </c>
      <c r="B34" s="76" t="s">
        <v>39</v>
      </c>
      <c r="C34" s="83"/>
      <c r="D34" s="83"/>
      <c r="E34" s="4"/>
    </row>
    <row r="35" spans="1:5" ht="15" customHeight="1" x14ac:dyDescent="0.3">
      <c r="A35" s="75" t="s">
        <v>42</v>
      </c>
      <c r="B35" s="76" t="s">
        <v>41</v>
      </c>
      <c r="C35" s="83"/>
      <c r="D35" s="83"/>
      <c r="E35" s="4"/>
    </row>
    <row r="36" spans="1:5" ht="15" customHeight="1" x14ac:dyDescent="0.3">
      <c r="A36" s="75">
        <v>26</v>
      </c>
      <c r="B36" s="76" t="s">
        <v>43</v>
      </c>
      <c r="C36" s="83"/>
      <c r="D36" s="83"/>
      <c r="E36" s="4"/>
    </row>
    <row r="37" spans="1:5" ht="15" customHeight="1" x14ac:dyDescent="0.3">
      <c r="A37" s="16" t="s">
        <v>45</v>
      </c>
      <c r="B37" s="85" t="s">
        <v>44</v>
      </c>
      <c r="C37" s="86"/>
      <c r="D37" s="86"/>
    </row>
    <row r="38" spans="1:5" ht="15" customHeight="1" x14ac:dyDescent="0.3">
      <c r="A38" s="16" t="s">
        <v>47</v>
      </c>
      <c r="B38" s="85" t="s">
        <v>46</v>
      </c>
      <c r="C38" s="86"/>
      <c r="D38" s="86"/>
    </row>
    <row r="39" spans="1:5" ht="15" customHeight="1" x14ac:dyDescent="0.3">
      <c r="A39" s="16">
        <v>27</v>
      </c>
      <c r="B39" s="85" t="s">
        <v>48</v>
      </c>
      <c r="C39" s="86"/>
      <c r="D39" s="86"/>
    </row>
    <row r="40" spans="1:5" ht="15" customHeight="1" x14ac:dyDescent="0.3">
      <c r="A40" s="78">
        <v>28</v>
      </c>
      <c r="B40" s="79" t="s">
        <v>49</v>
      </c>
      <c r="C40" s="64">
        <v>-13487</v>
      </c>
      <c r="D40" s="64">
        <v>-12641.11536</v>
      </c>
    </row>
    <row r="41" spans="1:5" ht="15" customHeight="1" x14ac:dyDescent="0.3">
      <c r="A41" s="78">
        <v>29</v>
      </c>
      <c r="B41" s="79" t="s">
        <v>50</v>
      </c>
      <c r="C41" s="64">
        <f>+C40+C14</f>
        <v>160127</v>
      </c>
      <c r="D41" s="64">
        <v>152691</v>
      </c>
    </row>
    <row r="42" spans="1:5" ht="15" customHeight="1" x14ac:dyDescent="0.3">
      <c r="A42" s="87" t="s">
        <v>51</v>
      </c>
      <c r="B42" s="85"/>
      <c r="C42" s="86"/>
      <c r="D42" s="86"/>
    </row>
    <row r="43" spans="1:5" ht="15" customHeight="1" x14ac:dyDescent="0.3">
      <c r="A43" s="16">
        <v>30</v>
      </c>
      <c r="B43" s="85" t="s">
        <v>10</v>
      </c>
      <c r="C43" s="92">
        <v>14783</v>
      </c>
      <c r="D43" s="86"/>
    </row>
    <row r="44" spans="1:5" ht="15.75" customHeight="1" x14ac:dyDescent="0.3">
      <c r="A44" s="16">
        <v>33</v>
      </c>
      <c r="B44" s="85" t="s">
        <v>52</v>
      </c>
      <c r="C44" s="86"/>
      <c r="D44" s="86"/>
    </row>
    <row r="45" spans="1:5" ht="15.75" customHeight="1" x14ac:dyDescent="0.3">
      <c r="A45" s="16"/>
      <c r="B45" s="85" t="s">
        <v>16</v>
      </c>
      <c r="C45" s="86"/>
      <c r="D45" s="86"/>
    </row>
    <row r="46" spans="1:5" ht="26" x14ac:dyDescent="0.3">
      <c r="A46" s="16">
        <v>34</v>
      </c>
      <c r="B46" s="17" t="s">
        <v>53</v>
      </c>
      <c r="C46" s="86">
        <v>177</v>
      </c>
      <c r="D46" s="86">
        <v>181</v>
      </c>
    </row>
    <row r="47" spans="1:5" ht="15" customHeight="1" x14ac:dyDescent="0.3">
      <c r="A47" s="78">
        <v>36</v>
      </c>
      <c r="B47" s="79" t="s">
        <v>54</v>
      </c>
      <c r="C47" s="64">
        <f>+C46+C43</f>
        <v>14960</v>
      </c>
      <c r="D47" s="88">
        <v>181</v>
      </c>
    </row>
    <row r="48" spans="1:5" ht="15" customHeight="1" x14ac:dyDescent="0.3">
      <c r="A48" s="87" t="s">
        <v>55</v>
      </c>
      <c r="B48" s="85"/>
      <c r="C48" s="86"/>
      <c r="D48" s="86"/>
    </row>
    <row r="49" spans="1:4" ht="15" customHeight="1" x14ac:dyDescent="0.3">
      <c r="A49" s="16">
        <v>37</v>
      </c>
      <c r="B49" s="85" t="s">
        <v>56</v>
      </c>
      <c r="C49" s="86"/>
      <c r="D49" s="86"/>
    </row>
    <row r="50" spans="1:4" s="13" customFormat="1" ht="26" x14ac:dyDescent="0.3">
      <c r="A50" s="89">
        <v>38</v>
      </c>
      <c r="B50" s="17" t="s">
        <v>57</v>
      </c>
      <c r="C50" s="90"/>
      <c r="D50" s="90"/>
    </row>
    <row r="51" spans="1:4" s="13" customFormat="1" ht="25.5" customHeight="1" x14ac:dyDescent="0.3">
      <c r="A51" s="89">
        <v>39</v>
      </c>
      <c r="B51" s="17" t="s">
        <v>58</v>
      </c>
      <c r="C51" s="90"/>
      <c r="D51" s="90"/>
    </row>
    <row r="52" spans="1:4" ht="26" x14ac:dyDescent="0.3">
      <c r="A52" s="16">
        <v>40</v>
      </c>
      <c r="B52" s="17" t="s">
        <v>59</v>
      </c>
      <c r="C52" s="86"/>
      <c r="D52" s="86"/>
    </row>
    <row r="53" spans="1:4" ht="26" x14ac:dyDescent="0.3">
      <c r="A53" s="16">
        <v>41</v>
      </c>
      <c r="B53" s="17" t="s">
        <v>60</v>
      </c>
      <c r="C53" s="86"/>
      <c r="D53" s="86"/>
    </row>
    <row r="54" spans="1:4" ht="26" x14ac:dyDescent="0.3">
      <c r="A54" s="16" t="s">
        <v>62</v>
      </c>
      <c r="B54" s="17" t="s">
        <v>61</v>
      </c>
      <c r="C54" s="86"/>
      <c r="D54" s="86"/>
    </row>
    <row r="55" spans="1:4" ht="26" x14ac:dyDescent="0.3">
      <c r="A55" s="16" t="s">
        <v>64</v>
      </c>
      <c r="B55" s="17" t="s">
        <v>63</v>
      </c>
      <c r="C55" s="86"/>
      <c r="D55" s="86"/>
    </row>
    <row r="56" spans="1:4" ht="15" customHeight="1" x14ac:dyDescent="0.3">
      <c r="A56" s="16" t="s">
        <v>66</v>
      </c>
      <c r="B56" s="17" t="s">
        <v>65</v>
      </c>
      <c r="C56" s="86"/>
      <c r="D56" s="86"/>
    </row>
    <row r="57" spans="1:4" ht="15" customHeight="1" x14ac:dyDescent="0.3">
      <c r="A57" s="16">
        <v>42</v>
      </c>
      <c r="B57" s="85" t="s">
        <v>67</v>
      </c>
      <c r="C57" s="86"/>
      <c r="D57" s="86"/>
    </row>
    <row r="58" spans="1:4" ht="15" customHeight="1" x14ac:dyDescent="0.3">
      <c r="A58" s="78">
        <v>43</v>
      </c>
      <c r="B58" s="79" t="s">
        <v>68</v>
      </c>
      <c r="C58" s="88"/>
      <c r="D58" s="88"/>
    </row>
    <row r="59" spans="1:4" ht="15" customHeight="1" x14ac:dyDescent="0.3">
      <c r="A59" s="78">
        <v>44</v>
      </c>
      <c r="B59" s="79" t="s">
        <v>69</v>
      </c>
      <c r="C59" s="64">
        <f>+C47</f>
        <v>14960</v>
      </c>
      <c r="D59" s="64">
        <v>181</v>
      </c>
    </row>
    <row r="60" spans="1:4" ht="15" customHeight="1" x14ac:dyDescent="0.3">
      <c r="A60" s="78">
        <v>45</v>
      </c>
      <c r="B60" s="79" t="s">
        <v>70</v>
      </c>
      <c r="C60" s="64">
        <f>+C41+C47</f>
        <v>175087</v>
      </c>
      <c r="D60" s="64">
        <v>152872</v>
      </c>
    </row>
    <row r="61" spans="1:4" ht="15" customHeight="1" x14ac:dyDescent="0.3">
      <c r="A61" s="87" t="s">
        <v>71</v>
      </c>
      <c r="C61" s="91"/>
      <c r="D61" s="91"/>
    </row>
    <row r="62" spans="1:4" ht="15" customHeight="1" x14ac:dyDescent="0.3">
      <c r="A62" s="16">
        <v>46</v>
      </c>
      <c r="B62" s="85" t="s">
        <v>10</v>
      </c>
      <c r="C62" s="85"/>
      <c r="D62" s="85"/>
    </row>
    <row r="63" spans="1:4" ht="15" customHeight="1" x14ac:dyDescent="0.3">
      <c r="A63" s="16">
        <v>47</v>
      </c>
      <c r="B63" s="85" t="s">
        <v>72</v>
      </c>
      <c r="C63" s="92">
        <v>21054</v>
      </c>
      <c r="D63" s="92">
        <v>20082.887500419998</v>
      </c>
    </row>
    <row r="64" spans="1:4" ht="15" customHeight="1" x14ac:dyDescent="0.3">
      <c r="A64" s="16"/>
      <c r="B64" s="85" t="s">
        <v>16</v>
      </c>
      <c r="C64" s="86"/>
      <c r="D64" s="86"/>
    </row>
    <row r="65" spans="1:4" ht="26" x14ac:dyDescent="0.3">
      <c r="A65" s="16">
        <v>48</v>
      </c>
      <c r="B65" s="17" t="s">
        <v>73</v>
      </c>
      <c r="C65" s="86"/>
      <c r="D65" s="86"/>
    </row>
    <row r="66" spans="1:4" ht="15" customHeight="1" x14ac:dyDescent="0.3">
      <c r="A66" s="16">
        <v>50</v>
      </c>
      <c r="B66" s="85" t="s">
        <v>74</v>
      </c>
      <c r="C66" s="92"/>
      <c r="D66" s="92"/>
    </row>
    <row r="67" spans="1:4" ht="15" customHeight="1" x14ac:dyDescent="0.3">
      <c r="A67" s="78">
        <v>51</v>
      </c>
      <c r="B67" s="79" t="s">
        <v>75</v>
      </c>
      <c r="C67" s="64">
        <f>+C63</f>
        <v>21054</v>
      </c>
      <c r="D67" s="64">
        <v>20082.887500419998</v>
      </c>
    </row>
    <row r="68" spans="1:4" ht="15" customHeight="1" x14ac:dyDescent="0.3">
      <c r="A68" s="87" t="s">
        <v>76</v>
      </c>
      <c r="C68" s="92"/>
      <c r="D68" s="92"/>
    </row>
    <row r="69" spans="1:4" ht="15" customHeight="1" x14ac:dyDescent="0.3">
      <c r="A69" s="16">
        <v>52</v>
      </c>
      <c r="B69" s="85" t="s">
        <v>77</v>
      </c>
      <c r="C69" s="86"/>
      <c r="D69" s="86"/>
    </row>
    <row r="70" spans="1:4" ht="26" x14ac:dyDescent="0.3">
      <c r="A70" s="16">
        <v>53</v>
      </c>
      <c r="B70" s="17" t="s">
        <v>78</v>
      </c>
      <c r="C70" s="86"/>
      <c r="D70" s="86"/>
    </row>
    <row r="71" spans="1:4" ht="26.25" customHeight="1" x14ac:dyDescent="0.3">
      <c r="A71" s="16">
        <v>54</v>
      </c>
      <c r="B71" s="17" t="s">
        <v>79</v>
      </c>
      <c r="C71" s="86"/>
      <c r="D71" s="86"/>
    </row>
    <row r="72" spans="1:4" ht="26.25" customHeight="1" x14ac:dyDescent="0.3">
      <c r="A72" s="16">
        <v>55</v>
      </c>
      <c r="B72" s="17" t="s">
        <v>80</v>
      </c>
      <c r="C72" s="86"/>
      <c r="D72" s="86"/>
    </row>
    <row r="73" spans="1:4" ht="26" x14ac:dyDescent="0.3">
      <c r="A73" s="16">
        <v>56</v>
      </c>
      <c r="B73" s="17" t="s">
        <v>81</v>
      </c>
      <c r="C73" s="86"/>
      <c r="D73" s="86"/>
    </row>
    <row r="74" spans="1:4" ht="26" x14ac:dyDescent="0.3">
      <c r="A74" s="16" t="s">
        <v>83</v>
      </c>
      <c r="B74" s="17" t="s">
        <v>82</v>
      </c>
      <c r="C74" s="86"/>
      <c r="D74" s="86"/>
    </row>
    <row r="75" spans="1:4" ht="26" x14ac:dyDescent="0.3">
      <c r="A75" s="16" t="s">
        <v>85</v>
      </c>
      <c r="B75" s="17" t="s">
        <v>84</v>
      </c>
      <c r="C75" s="86"/>
      <c r="D75" s="86"/>
    </row>
    <row r="76" spans="1:4" ht="15" customHeight="1" x14ac:dyDescent="0.3">
      <c r="A76" s="16" t="s">
        <v>87</v>
      </c>
      <c r="B76" s="17" t="s">
        <v>86</v>
      </c>
      <c r="C76" s="86"/>
      <c r="D76" s="86"/>
    </row>
    <row r="77" spans="1:4" ht="15" customHeight="1" x14ac:dyDescent="0.3">
      <c r="A77" s="78">
        <v>57</v>
      </c>
      <c r="B77" s="79" t="s">
        <v>88</v>
      </c>
      <c r="C77" s="88"/>
      <c r="D77" s="88"/>
    </row>
    <row r="78" spans="1:4" ht="15" customHeight="1" x14ac:dyDescent="0.3">
      <c r="A78" s="78">
        <v>58</v>
      </c>
      <c r="B78" s="79" t="s">
        <v>89</v>
      </c>
      <c r="C78" s="64">
        <f>+C67+C77</f>
        <v>21054</v>
      </c>
      <c r="D78" s="64">
        <f>+D67+D77</f>
        <v>20082.887500419998</v>
      </c>
    </row>
    <row r="79" spans="1:4" ht="15" customHeight="1" x14ac:dyDescent="0.3">
      <c r="A79" s="78">
        <v>59</v>
      </c>
      <c r="B79" s="79" t="s">
        <v>90</v>
      </c>
      <c r="C79" s="64">
        <f>+C60+C78</f>
        <v>196141</v>
      </c>
      <c r="D79" s="64">
        <v>172955</v>
      </c>
    </row>
    <row r="80" spans="1:4" ht="29.25" customHeight="1" x14ac:dyDescent="0.3">
      <c r="A80" s="16" t="s">
        <v>92</v>
      </c>
      <c r="B80" s="17" t="s">
        <v>91</v>
      </c>
      <c r="C80" s="92"/>
      <c r="D80" s="92"/>
    </row>
    <row r="81" spans="1:7" ht="15" customHeight="1" x14ac:dyDescent="0.3">
      <c r="A81" s="93">
        <v>60</v>
      </c>
      <c r="B81" s="94" t="s">
        <v>93</v>
      </c>
      <c r="C81" s="95">
        <v>713065</v>
      </c>
      <c r="D81" s="95">
        <v>719755</v>
      </c>
    </row>
    <row r="82" spans="1:7" ht="15" customHeight="1" x14ac:dyDescent="0.3">
      <c r="A82" s="87" t="s">
        <v>94</v>
      </c>
      <c r="C82" s="91"/>
      <c r="D82" s="91"/>
    </row>
    <row r="83" spans="1:7" ht="15" customHeight="1" x14ac:dyDescent="0.3">
      <c r="A83" s="16">
        <v>61</v>
      </c>
      <c r="B83" s="85" t="s">
        <v>95</v>
      </c>
      <c r="C83" s="96">
        <v>0.22500000000000001</v>
      </c>
      <c r="D83" s="96">
        <v>0.21214243769477115</v>
      </c>
    </row>
    <row r="84" spans="1:7" ht="15" customHeight="1" x14ac:dyDescent="0.3">
      <c r="A84" s="16">
        <v>62</v>
      </c>
      <c r="B84" s="85" t="s">
        <v>96</v>
      </c>
      <c r="C84" s="96">
        <v>0.246</v>
      </c>
      <c r="D84" s="96">
        <v>0.21239391215483047</v>
      </c>
    </row>
    <row r="85" spans="1:7" ht="15" customHeight="1" x14ac:dyDescent="0.3">
      <c r="A85" s="16">
        <v>63</v>
      </c>
      <c r="B85" s="85" t="s">
        <v>97</v>
      </c>
      <c r="C85" s="97">
        <v>0.27500000000000002</v>
      </c>
      <c r="D85" s="97">
        <v>0.24029630602555038</v>
      </c>
    </row>
    <row r="86" spans="1:7" ht="40.5" customHeight="1" x14ac:dyDescent="0.3">
      <c r="A86" s="16">
        <v>64</v>
      </c>
      <c r="B86" s="17" t="s">
        <v>98</v>
      </c>
      <c r="C86" s="96">
        <v>7.3179999999999995E-2</v>
      </c>
      <c r="D86" s="96">
        <v>8.9913661108294629E-2</v>
      </c>
    </row>
    <row r="87" spans="1:7" ht="15" customHeight="1" x14ac:dyDescent="0.3">
      <c r="A87" s="16">
        <v>65</v>
      </c>
      <c r="B87" s="85" t="s">
        <v>99</v>
      </c>
      <c r="C87" s="96">
        <v>2.5000000000000001E-2</v>
      </c>
      <c r="D87" s="96">
        <v>2.5000000000000001E-2</v>
      </c>
    </row>
    <row r="88" spans="1:7" ht="15" customHeight="1" x14ac:dyDescent="0.3">
      <c r="A88" s="16">
        <v>66</v>
      </c>
      <c r="B88" s="85" t="s">
        <v>100</v>
      </c>
      <c r="C88" s="96">
        <v>1.7500000000000002E-2</v>
      </c>
      <c r="D88" s="96">
        <v>1.6640307586959349E-2</v>
      </c>
    </row>
    <row r="89" spans="1:7" ht="15" customHeight="1" x14ac:dyDescent="0.3">
      <c r="A89" s="16">
        <v>67</v>
      </c>
      <c r="B89" s="85" t="s">
        <v>101</v>
      </c>
      <c r="C89" s="96">
        <v>0.03</v>
      </c>
      <c r="D89" s="96">
        <v>2.8273353521335271E-2</v>
      </c>
    </row>
    <row r="90" spans="1:7" ht="15" customHeight="1" x14ac:dyDescent="0.3">
      <c r="A90" s="16" t="s">
        <v>103</v>
      </c>
      <c r="B90" s="17" t="s">
        <v>102</v>
      </c>
      <c r="C90" s="96">
        <v>0.02</v>
      </c>
      <c r="D90" s="96">
        <v>0.02</v>
      </c>
    </row>
    <row r="91" spans="1:7" ht="15" customHeight="1" x14ac:dyDescent="0.3">
      <c r="A91" s="16">
        <v>68</v>
      </c>
      <c r="B91" s="85" t="s">
        <v>104</v>
      </c>
      <c r="C91" s="104">
        <f>+C83-4.5%</f>
        <v>0.18</v>
      </c>
      <c r="D91" s="96">
        <v>0.15999000388048712</v>
      </c>
      <c r="G91" s="14"/>
    </row>
    <row r="92" spans="1:7" ht="15" customHeight="1" x14ac:dyDescent="0.3">
      <c r="A92" s="16">
        <v>69</v>
      </c>
      <c r="B92" s="85" t="s">
        <v>105</v>
      </c>
      <c r="C92" s="86"/>
      <c r="D92" s="86"/>
    </row>
    <row r="93" spans="1:7" ht="15" customHeight="1" x14ac:dyDescent="0.3">
      <c r="A93" s="16">
        <v>70</v>
      </c>
      <c r="B93" s="85" t="s">
        <v>105</v>
      </c>
      <c r="C93" s="86"/>
      <c r="D93" s="86"/>
    </row>
    <row r="94" spans="1:7" ht="15" customHeight="1" x14ac:dyDescent="0.3">
      <c r="A94" s="98">
        <v>71</v>
      </c>
      <c r="B94" s="99" t="s">
        <v>105</v>
      </c>
      <c r="C94" s="100"/>
      <c r="D94" s="100"/>
    </row>
    <row r="95" spans="1:7" ht="15" customHeight="1" x14ac:dyDescent="0.3">
      <c r="A95" s="87" t="s">
        <v>106</v>
      </c>
      <c r="C95" s="86"/>
      <c r="D95" s="86"/>
    </row>
    <row r="96" spans="1:7" ht="27.75" customHeight="1" x14ac:dyDescent="0.3">
      <c r="A96" s="16">
        <v>72</v>
      </c>
      <c r="B96" s="17" t="s">
        <v>107</v>
      </c>
      <c r="C96" s="92"/>
      <c r="D96" s="92">
        <v>4677.9825989999999</v>
      </c>
    </row>
    <row r="97" spans="1:5" ht="28.5" customHeight="1" x14ac:dyDescent="0.3">
      <c r="A97" s="16">
        <v>73</v>
      </c>
      <c r="B97" s="17" t="s">
        <v>108</v>
      </c>
      <c r="C97" s="92"/>
      <c r="D97" s="92"/>
    </row>
    <row r="98" spans="1:5" ht="15" customHeight="1" x14ac:dyDescent="0.3">
      <c r="A98" s="16">
        <v>74</v>
      </c>
      <c r="B98" s="85" t="s">
        <v>24</v>
      </c>
      <c r="C98" s="92"/>
      <c r="D98" s="92"/>
    </row>
    <row r="99" spans="1:5" ht="24.75" customHeight="1" x14ac:dyDescent="0.3">
      <c r="A99" s="98">
        <v>75</v>
      </c>
      <c r="B99" s="101" t="s">
        <v>109</v>
      </c>
      <c r="C99" s="102"/>
      <c r="D99" s="102"/>
    </row>
    <row r="100" spans="1:5" ht="15" customHeight="1" x14ac:dyDescent="0.3">
      <c r="A100" s="87" t="s">
        <v>110</v>
      </c>
      <c r="C100" s="92"/>
      <c r="D100" s="92"/>
    </row>
    <row r="101" spans="1:5" ht="15" customHeight="1" x14ac:dyDescent="0.3">
      <c r="A101" s="16">
        <v>76</v>
      </c>
      <c r="B101" s="17" t="s">
        <v>111</v>
      </c>
      <c r="C101" s="92"/>
      <c r="D101" s="92"/>
    </row>
    <row r="102" spans="1:5" ht="15" customHeight="1" x14ac:dyDescent="0.3">
      <c r="A102" s="16">
        <v>77</v>
      </c>
      <c r="B102" s="85" t="s">
        <v>112</v>
      </c>
      <c r="C102" s="103">
        <f>+C81*1.25%</f>
        <v>8913.3125</v>
      </c>
      <c r="D102" s="92">
        <v>8996.9375</v>
      </c>
      <c r="E102" s="103"/>
    </row>
    <row r="103" spans="1:5" ht="26" x14ac:dyDescent="0.3">
      <c r="A103" s="16">
        <v>78</v>
      </c>
      <c r="B103" s="17" t="s">
        <v>113</v>
      </c>
      <c r="C103" s="92"/>
      <c r="D103" s="92"/>
    </row>
    <row r="104" spans="1:5" ht="15" customHeight="1" x14ac:dyDescent="0.3">
      <c r="A104" s="98">
        <v>79</v>
      </c>
      <c r="B104" s="99" t="s">
        <v>114</v>
      </c>
      <c r="C104" s="100"/>
      <c r="D104" s="100"/>
    </row>
    <row r="105" spans="1:5" ht="15" customHeight="1" x14ac:dyDescent="0.3">
      <c r="A105" s="87" t="s">
        <v>115</v>
      </c>
      <c r="C105" s="86"/>
      <c r="D105" s="86"/>
    </row>
    <row r="106" spans="1:5" ht="15" customHeight="1" x14ac:dyDescent="0.3">
      <c r="A106" s="16">
        <v>80</v>
      </c>
      <c r="B106" s="85" t="s">
        <v>116</v>
      </c>
      <c r="C106" s="86"/>
      <c r="D106" s="86"/>
    </row>
    <row r="107" spans="1:5" ht="15" customHeight="1" x14ac:dyDescent="0.3">
      <c r="A107" s="16">
        <v>81</v>
      </c>
      <c r="B107" s="85" t="s">
        <v>117</v>
      </c>
      <c r="C107" s="86"/>
      <c r="D107" s="86"/>
    </row>
    <row r="108" spans="1:5" ht="15" customHeight="1" x14ac:dyDescent="0.3">
      <c r="A108" s="16">
        <v>82</v>
      </c>
      <c r="B108" s="85" t="s">
        <v>118</v>
      </c>
      <c r="C108" s="86"/>
      <c r="D108" s="86"/>
    </row>
    <row r="109" spans="1:5" ht="15" customHeight="1" x14ac:dyDescent="0.3">
      <c r="A109" s="16">
        <v>83</v>
      </c>
      <c r="B109" s="85" t="s">
        <v>119</v>
      </c>
      <c r="C109" s="86"/>
      <c r="D109" s="86"/>
    </row>
    <row r="110" spans="1:5" ht="15" customHeight="1" x14ac:dyDescent="0.3">
      <c r="A110" s="16">
        <v>84</v>
      </c>
      <c r="B110" s="85" t="s">
        <v>120</v>
      </c>
      <c r="C110" s="86"/>
      <c r="D110" s="86"/>
    </row>
    <row r="111" spans="1:5" ht="15" customHeight="1" x14ac:dyDescent="0.3">
      <c r="A111" s="98">
        <v>85</v>
      </c>
      <c r="B111" s="99" t="s">
        <v>121</v>
      </c>
      <c r="C111" s="100"/>
      <c r="D111" s="100"/>
    </row>
    <row r="112" spans="1:5" x14ac:dyDescent="0.3">
      <c r="C112" s="85"/>
      <c r="D112" s="85"/>
    </row>
    <row r="113" spans="1:4" x14ac:dyDescent="0.3">
      <c r="A113" s="1" t="s">
        <v>147</v>
      </c>
      <c r="C113" s="85"/>
      <c r="D113" s="85"/>
    </row>
    <row r="114" spans="1:4" ht="12.75" customHeight="1" x14ac:dyDescent="0.3">
      <c r="A114" s="111" t="s">
        <v>148</v>
      </c>
      <c r="B114" s="111"/>
      <c r="C114" s="111"/>
      <c r="D114" s="111"/>
    </row>
    <row r="115" spans="1:4" x14ac:dyDescent="0.3">
      <c r="A115" s="111"/>
      <c r="B115" s="111"/>
      <c r="C115" s="111"/>
      <c r="D115" s="111"/>
    </row>
    <row r="116" spans="1:4" x14ac:dyDescent="0.3">
      <c r="A116" s="111"/>
      <c r="B116" s="111"/>
      <c r="C116" s="111"/>
      <c r="D116" s="111"/>
    </row>
    <row r="117" spans="1:4" x14ac:dyDescent="0.3">
      <c r="A117" s="111"/>
      <c r="B117" s="111"/>
      <c r="C117" s="111"/>
      <c r="D117" s="111"/>
    </row>
    <row r="118" spans="1:4" x14ac:dyDescent="0.3">
      <c r="A118" s="111"/>
      <c r="B118" s="111"/>
      <c r="C118" s="111"/>
      <c r="D118" s="111"/>
    </row>
    <row r="119" spans="1:4" x14ac:dyDescent="0.3">
      <c r="C119" s="85"/>
      <c r="D119" s="85"/>
    </row>
    <row r="120" spans="1:4" x14ac:dyDescent="0.3">
      <c r="C120" s="85"/>
      <c r="D120" s="85"/>
    </row>
    <row r="121" spans="1:4" x14ac:dyDescent="0.3">
      <c r="C121" s="85"/>
      <c r="D121" s="85"/>
    </row>
    <row r="122" spans="1:4" x14ac:dyDescent="0.3">
      <c r="C122" s="85"/>
      <c r="D122" s="85"/>
    </row>
    <row r="123" spans="1:4" x14ac:dyDescent="0.3">
      <c r="C123" s="85"/>
      <c r="D123" s="85"/>
    </row>
    <row r="124" spans="1:4" x14ac:dyDescent="0.3">
      <c r="C124" s="85"/>
      <c r="D124" s="85"/>
    </row>
    <row r="125" spans="1:4" x14ac:dyDescent="0.3">
      <c r="C125" s="85"/>
      <c r="D125" s="85"/>
    </row>
    <row r="126" spans="1:4" x14ac:dyDescent="0.3">
      <c r="C126" s="85"/>
      <c r="D126" s="85"/>
    </row>
    <row r="127" spans="1:4" x14ac:dyDescent="0.3">
      <c r="C127" s="85"/>
      <c r="D127" s="85"/>
    </row>
    <row r="128" spans="1:4" x14ac:dyDescent="0.3">
      <c r="C128" s="85"/>
      <c r="D128" s="85"/>
    </row>
    <row r="129" spans="3:4" x14ac:dyDescent="0.3">
      <c r="C129" s="85"/>
      <c r="D129" s="85"/>
    </row>
    <row r="130" spans="3:4" x14ac:dyDescent="0.3">
      <c r="C130" s="85"/>
      <c r="D130" s="85"/>
    </row>
    <row r="131" spans="3:4" x14ac:dyDescent="0.3">
      <c r="C131" s="85"/>
      <c r="D131" s="85"/>
    </row>
    <row r="132" spans="3:4" x14ac:dyDescent="0.3">
      <c r="C132" s="85"/>
      <c r="D132" s="85"/>
    </row>
    <row r="133" spans="3:4" x14ac:dyDescent="0.3">
      <c r="C133" s="85"/>
      <c r="D133" s="85"/>
    </row>
    <row r="134" spans="3:4" x14ac:dyDescent="0.3">
      <c r="C134" s="85"/>
      <c r="D134" s="85"/>
    </row>
    <row r="135" spans="3:4" x14ac:dyDescent="0.3">
      <c r="C135" s="85"/>
      <c r="D135" s="85"/>
    </row>
    <row r="136" spans="3:4" x14ac:dyDescent="0.3">
      <c r="C136" s="85"/>
      <c r="D136" s="85"/>
    </row>
    <row r="137" spans="3:4" x14ac:dyDescent="0.3">
      <c r="C137" s="85"/>
      <c r="D137" s="85"/>
    </row>
    <row r="138" spans="3:4" x14ac:dyDescent="0.3">
      <c r="C138" s="85"/>
      <c r="D138" s="85"/>
    </row>
    <row r="139" spans="3:4" x14ac:dyDescent="0.3">
      <c r="C139" s="85"/>
      <c r="D139" s="85"/>
    </row>
    <row r="140" spans="3:4" x14ac:dyDescent="0.3">
      <c r="C140" s="85"/>
      <c r="D140" s="85"/>
    </row>
    <row r="141" spans="3:4" x14ac:dyDescent="0.3">
      <c r="C141" s="85"/>
      <c r="D141" s="85"/>
    </row>
    <row r="142" spans="3:4" x14ac:dyDescent="0.3">
      <c r="C142" s="85"/>
      <c r="D142" s="85"/>
    </row>
    <row r="143" spans="3:4" x14ac:dyDescent="0.3">
      <c r="C143" s="85"/>
      <c r="D143" s="85"/>
    </row>
    <row r="144" spans="3:4" x14ac:dyDescent="0.3">
      <c r="C144" s="85"/>
      <c r="D144" s="85"/>
    </row>
    <row r="145" spans="3:4" x14ac:dyDescent="0.3">
      <c r="C145" s="85"/>
      <c r="D145" s="85"/>
    </row>
    <row r="146" spans="3:4" x14ac:dyDescent="0.3">
      <c r="C146" s="85"/>
      <c r="D146" s="85"/>
    </row>
    <row r="147" spans="3:4" x14ac:dyDescent="0.3">
      <c r="C147" s="85"/>
      <c r="D147" s="85"/>
    </row>
    <row r="148" spans="3:4" x14ac:dyDescent="0.3">
      <c r="C148" s="85"/>
      <c r="D148" s="85"/>
    </row>
    <row r="149" spans="3:4" x14ac:dyDescent="0.3">
      <c r="C149" s="85"/>
      <c r="D149" s="85"/>
    </row>
    <row r="150" spans="3:4" x14ac:dyDescent="0.3">
      <c r="C150" s="85"/>
      <c r="D150" s="85"/>
    </row>
    <row r="151" spans="3:4" x14ac:dyDescent="0.3">
      <c r="C151" s="85"/>
      <c r="D151" s="85"/>
    </row>
    <row r="152" spans="3:4" x14ac:dyDescent="0.3">
      <c r="C152" s="85"/>
      <c r="D152" s="85"/>
    </row>
    <row r="153" spans="3:4" x14ac:dyDescent="0.3">
      <c r="C153" s="85"/>
      <c r="D153" s="85"/>
    </row>
    <row r="154" spans="3:4" x14ac:dyDescent="0.3">
      <c r="C154" s="85"/>
      <c r="D154" s="85"/>
    </row>
    <row r="155" spans="3:4" x14ac:dyDescent="0.3">
      <c r="C155" s="85"/>
      <c r="D155" s="85"/>
    </row>
    <row r="156" spans="3:4" x14ac:dyDescent="0.3">
      <c r="C156" s="85"/>
      <c r="D156" s="85"/>
    </row>
    <row r="157" spans="3:4" x14ac:dyDescent="0.3">
      <c r="C157" s="85"/>
      <c r="D157" s="85"/>
    </row>
    <row r="158" spans="3:4" x14ac:dyDescent="0.3">
      <c r="C158" s="85"/>
      <c r="D158" s="85"/>
    </row>
    <row r="159" spans="3:4" x14ac:dyDescent="0.3">
      <c r="C159" s="85"/>
      <c r="D159" s="85"/>
    </row>
    <row r="160" spans="3:4" x14ac:dyDescent="0.3">
      <c r="C160" s="85"/>
      <c r="D160" s="85"/>
    </row>
    <row r="161" spans="3:4" x14ac:dyDescent="0.3">
      <c r="C161" s="85"/>
      <c r="D161" s="85"/>
    </row>
    <row r="162" spans="3:4" x14ac:dyDescent="0.3">
      <c r="C162" s="85"/>
      <c r="D162" s="85"/>
    </row>
    <row r="163" spans="3:4" x14ac:dyDescent="0.3">
      <c r="C163" s="85"/>
      <c r="D163" s="85"/>
    </row>
    <row r="164" spans="3:4" x14ac:dyDescent="0.3">
      <c r="C164" s="85"/>
      <c r="D164" s="85"/>
    </row>
    <row r="165" spans="3:4" x14ac:dyDescent="0.3">
      <c r="C165" s="85"/>
      <c r="D165" s="85"/>
    </row>
    <row r="166" spans="3:4" x14ac:dyDescent="0.3">
      <c r="C166" s="85"/>
      <c r="D166" s="85"/>
    </row>
    <row r="167" spans="3:4" x14ac:dyDescent="0.3">
      <c r="C167" s="85"/>
      <c r="D167" s="85"/>
    </row>
    <row r="168" spans="3:4" x14ac:dyDescent="0.3">
      <c r="C168" s="85"/>
      <c r="D168" s="85"/>
    </row>
    <row r="169" spans="3:4" x14ac:dyDescent="0.3">
      <c r="C169" s="85"/>
      <c r="D169" s="85"/>
    </row>
    <row r="170" spans="3:4" x14ac:dyDescent="0.3">
      <c r="C170" s="85"/>
      <c r="D170" s="85"/>
    </row>
    <row r="171" spans="3:4" x14ac:dyDescent="0.3">
      <c r="C171" s="85"/>
      <c r="D171" s="85"/>
    </row>
    <row r="172" spans="3:4" x14ac:dyDescent="0.3">
      <c r="C172" s="85"/>
      <c r="D172" s="85"/>
    </row>
    <row r="173" spans="3:4" x14ac:dyDescent="0.3">
      <c r="C173" s="85"/>
      <c r="D173" s="85"/>
    </row>
    <row r="174" spans="3:4" x14ac:dyDescent="0.3">
      <c r="C174" s="85"/>
      <c r="D174" s="85"/>
    </row>
    <row r="175" spans="3:4" x14ac:dyDescent="0.3">
      <c r="C175" s="85"/>
      <c r="D175" s="85"/>
    </row>
    <row r="176" spans="3:4" x14ac:dyDescent="0.3">
      <c r="C176" s="85"/>
      <c r="D176" s="85"/>
    </row>
    <row r="177" spans="3:4" x14ac:dyDescent="0.3">
      <c r="C177" s="85"/>
      <c r="D177" s="85"/>
    </row>
    <row r="178" spans="3:4" x14ac:dyDescent="0.3">
      <c r="C178" s="85"/>
      <c r="D178" s="85"/>
    </row>
    <row r="179" spans="3:4" x14ac:dyDescent="0.3">
      <c r="C179" s="85"/>
      <c r="D179" s="85"/>
    </row>
  </sheetData>
  <mergeCells count="2">
    <mergeCell ref="A4:B4"/>
    <mergeCell ref="A114:D118"/>
  </mergeCells>
  <hyperlinks>
    <hyperlink ref="F3" location="Index!A1" display="Index"/>
  </hyperlinks>
  <pageMargins left="0.7" right="0.7" top="0.75" bottom="0.75" header="0.3" footer="0.3"/>
  <pageSetup paperSize="9" orientation="portrait"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Disclaimer</vt:lpstr>
      <vt:lpstr>Index</vt:lpstr>
      <vt:lpstr>EU OV1</vt:lpstr>
      <vt:lpstr>OFD</vt:lpstr>
    </vt:vector>
  </TitlesOfParts>
  <Company>Arion banki hf</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Unnur Ylfa Magnúsdóttir</dc:creator>
  <cp:lastModifiedBy>Elma Rún Friðriksdóttir</cp:lastModifiedBy>
  <dcterms:created xsi:type="dcterms:W3CDTF">2018-04-09T13:55:49Z</dcterms:created>
  <dcterms:modified xsi:type="dcterms:W3CDTF">2020-05-06T14:16:22Z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-1747784610</vt:i4>
  </property>
  <property fmtid="{D5CDD505-2E9C-101B-9397-08002B2CF9AE}" pid="3" name="_NewReviewCycle">
    <vt:lpwstr/>
  </property>
  <property fmtid="{D5CDD505-2E9C-101B-9397-08002B2CF9AE}" pid="4" name="_EmailSubject">
    <vt:lpwstr>Ársfjórðungsleg birting Pillar 3 taflna - Q1</vt:lpwstr>
  </property>
  <property fmtid="{D5CDD505-2E9C-101B-9397-08002B2CF9AE}" pid="5" name="_AuthorEmail">
    <vt:lpwstr>unnur.magnusdottir@arionbanki.is</vt:lpwstr>
  </property>
  <property fmtid="{D5CDD505-2E9C-101B-9397-08002B2CF9AE}" pid="6" name="_AuthorEmailDisplayName">
    <vt:lpwstr>Unnur Ylfa Magnúsdóttir</vt:lpwstr>
  </property>
  <property fmtid="{D5CDD505-2E9C-101B-9397-08002B2CF9AE}" pid="7" name="_ReviewingToolsShownOnce">
    <vt:lpwstr/>
  </property>
</Properties>
</file>